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685" windowHeight="12135"/>
  </bookViews>
  <sheets>
    <sheet name="Arkusz1" sheetId="1" r:id="rId1"/>
    <sheet name="spr EKO TRANS" sheetId="4" r:id="rId2"/>
    <sheet name="spr PRE ZERO" sheetId="3" r:id="rId3"/>
  </sheets>
  <calcPr calcId="152511"/>
</workbook>
</file>

<file path=xl/calcChain.xml><?xml version="1.0" encoding="utf-8"?>
<calcChain xmlns="http://schemas.openxmlformats.org/spreadsheetml/2006/main">
  <c r="G13" i="4" l="1"/>
  <c r="I13" i="4" s="1"/>
  <c r="G12" i="4"/>
  <c r="I12" i="4" s="1"/>
  <c r="G11" i="4"/>
  <c r="H11" i="4" s="1"/>
  <c r="G10" i="4"/>
  <c r="I10" i="4" s="1"/>
  <c r="G9" i="4"/>
  <c r="I9" i="4" s="1"/>
  <c r="G8" i="4"/>
  <c r="I8" i="4" s="1"/>
  <c r="G7" i="4"/>
  <c r="H7" i="4" s="1"/>
  <c r="G6" i="4"/>
  <c r="H14" i="3"/>
  <c r="H7" i="3"/>
  <c r="H8" i="3"/>
  <c r="H9" i="3"/>
  <c r="H10" i="3"/>
  <c r="H11" i="3"/>
  <c r="H12" i="3"/>
  <c r="H13" i="3"/>
  <c r="H6" i="3"/>
  <c r="I6" i="3"/>
  <c r="I14" i="3"/>
  <c r="I7" i="3"/>
  <c r="I8" i="3"/>
  <c r="I9" i="3"/>
  <c r="I10" i="3"/>
  <c r="I11" i="3"/>
  <c r="I12" i="3"/>
  <c r="I13" i="3"/>
  <c r="G14" i="3"/>
  <c r="G7" i="3"/>
  <c r="G8" i="3"/>
  <c r="G9" i="3"/>
  <c r="G10" i="3"/>
  <c r="G11" i="3"/>
  <c r="G12" i="3"/>
  <c r="G13" i="3"/>
  <c r="G6" i="3"/>
  <c r="H10" i="4" l="1"/>
  <c r="G14" i="4"/>
  <c r="I7" i="4"/>
  <c r="H6" i="4"/>
  <c r="I6" i="4"/>
  <c r="I11" i="4"/>
  <c r="H9" i="4"/>
  <c r="H13" i="4"/>
  <c r="H8" i="4"/>
  <c r="H12" i="4"/>
  <c r="I14" i="4" l="1"/>
  <c r="H14" i="4"/>
</calcChain>
</file>

<file path=xl/sharedStrings.xml><?xml version="1.0" encoding="utf-8"?>
<sst xmlns="http://schemas.openxmlformats.org/spreadsheetml/2006/main" count="90" uniqueCount="27">
  <si>
    <t>LP</t>
  </si>
  <si>
    <t>Maksymalna ilość odbiorów</t>
  </si>
  <si>
    <t>Cena jednostkowa netto</t>
  </si>
  <si>
    <t>Wartość netto</t>
  </si>
  <si>
    <t>stawka Vat</t>
  </si>
  <si>
    <t>wartość brutto</t>
  </si>
  <si>
    <r>
      <t xml:space="preserve"> 1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</si>
  <si>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1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</si>
  <si>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Elektrozłom</t>
  </si>
  <si>
    <t>Razem</t>
  </si>
  <si>
    <t>Odpady wielkogabarytowe</t>
  </si>
  <si>
    <t>Pojemnik                              ( objętoś ć odpadów )</t>
  </si>
  <si>
    <t>Frakcja odpadów                            ( kod odpadów)</t>
  </si>
  <si>
    <t>Podpis Wykonawcy</t>
  </si>
  <si>
    <t xml:space="preserve">…………………………………………. dnia  …………………………….                         </t>
  </si>
  <si>
    <t>…………………………………………………….</t>
  </si>
  <si>
    <t>Odpady zielone</t>
  </si>
  <si>
    <t xml:space="preserve">Załącznik Nr 2 </t>
  </si>
  <si>
    <t>Znak: ZOW.DA.332.25.50.2022</t>
  </si>
  <si>
    <t>240 L</t>
  </si>
  <si>
    <t>1100 L</t>
  </si>
  <si>
    <t>NIESEGREGOWANE  (ZMIESZANE) ODPADY KOMUNALNE ( 20 03 01 )</t>
  </si>
  <si>
    <t>PAPIER I TEKTURA ( 20 01 01 )</t>
  </si>
  <si>
    <t>TWORZYWA SZTUCZNE  I METALE  ( 20 01 39 )</t>
  </si>
  <si>
    <t>120 L</t>
  </si>
  <si>
    <t>SZKŁO ( 20 01 02 )</t>
  </si>
  <si>
    <t>Znak: ZOW.DA.332.25.64.2023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</si>
</sst>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8"/>
  <sheetViews>
    <sheetView tabSelected="1" workbookViewId="0">
      <selection activeCell="A2" sqref="A2:J22"/>
    </sheetView>
  </sheetViews>
  <sheetFormatPr defaultRowHeight="15" x14ac:dyDescent="0.25"/>
  <cols>
    <col min="1" max="1" width="6.5703125" customWidth="1"/>
    <col min="2" max="2" width="5.28515625" customWidth="1"/>
    <col min="3" max="3" width="21.85546875" customWidth="1"/>
    <col min="4" max="4" width="60.42578125" customWidth="1"/>
    <col min="5" max="5" width="12.7109375" customWidth="1"/>
    <col min="6" max="7" width="12.85546875" customWidth="1"/>
  </cols>
  <sheetData>
    <row r="2" spans="2:9" ht="15.75" x14ac:dyDescent="0.25">
      <c r="B2" s="1"/>
      <c r="C2" s="1"/>
      <c r="D2" s="1"/>
      <c r="E2" s="1"/>
      <c r="F2" s="11" t="s">
        <v>17</v>
      </c>
      <c r="G2" s="11"/>
      <c r="H2" s="11"/>
      <c r="I2" s="11"/>
    </row>
    <row r="3" spans="2:9" ht="15.75" x14ac:dyDescent="0.25">
      <c r="B3" s="7" t="s">
        <v>26</v>
      </c>
      <c r="C3" s="1"/>
      <c r="D3" s="1"/>
      <c r="E3" s="1"/>
      <c r="F3" s="6"/>
      <c r="G3" s="6"/>
      <c r="H3" s="6"/>
      <c r="I3" s="6"/>
    </row>
    <row r="4" spans="2:9" x14ac:dyDescent="0.25">
      <c r="B4" s="1"/>
      <c r="C4" s="1"/>
      <c r="D4" s="1"/>
      <c r="E4" s="1"/>
      <c r="F4" s="1"/>
      <c r="G4" s="1"/>
      <c r="H4" s="1"/>
      <c r="I4" s="1"/>
    </row>
    <row r="5" spans="2:9" ht="45" x14ac:dyDescent="0.25">
      <c r="B5" s="2" t="s">
        <v>0</v>
      </c>
      <c r="C5" s="3" t="s">
        <v>11</v>
      </c>
      <c r="D5" s="3" t="s">
        <v>12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</row>
    <row r="6" spans="2:9" x14ac:dyDescent="0.25">
      <c r="B6" s="2">
        <v>1</v>
      </c>
      <c r="C6" s="2" t="s">
        <v>20</v>
      </c>
      <c r="D6" s="5" t="s">
        <v>21</v>
      </c>
      <c r="E6" s="2">
        <v>156</v>
      </c>
      <c r="F6" s="2"/>
      <c r="G6" s="2"/>
      <c r="H6" s="2"/>
      <c r="I6" s="2"/>
    </row>
    <row r="7" spans="2:9" x14ac:dyDescent="0.25">
      <c r="B7" s="2">
        <v>2</v>
      </c>
      <c r="C7" s="2" t="s">
        <v>19</v>
      </c>
      <c r="D7" s="5" t="s">
        <v>21</v>
      </c>
      <c r="E7" s="2">
        <v>78</v>
      </c>
      <c r="F7" s="2"/>
      <c r="G7" s="2"/>
      <c r="H7" s="2"/>
      <c r="I7" s="2"/>
    </row>
    <row r="8" spans="2:9" x14ac:dyDescent="0.25">
      <c r="B8" s="2">
        <v>3</v>
      </c>
      <c r="C8" s="2" t="s">
        <v>20</v>
      </c>
      <c r="D8" s="5" t="s">
        <v>22</v>
      </c>
      <c r="E8" s="2">
        <v>78</v>
      </c>
      <c r="F8" s="2"/>
      <c r="G8" s="2"/>
      <c r="H8" s="2"/>
      <c r="I8" s="2"/>
    </row>
    <row r="9" spans="2:9" x14ac:dyDescent="0.25">
      <c r="B9" s="2">
        <v>4</v>
      </c>
      <c r="C9" s="2" t="s">
        <v>19</v>
      </c>
      <c r="D9" s="5" t="s">
        <v>23</v>
      </c>
      <c r="E9" s="2">
        <v>78</v>
      </c>
      <c r="F9" s="2"/>
      <c r="G9" s="2"/>
      <c r="H9" s="2"/>
      <c r="I9" s="2"/>
    </row>
    <row r="10" spans="2:9" x14ac:dyDescent="0.25">
      <c r="B10" s="2">
        <v>5</v>
      </c>
      <c r="C10" s="2" t="s">
        <v>24</v>
      </c>
      <c r="D10" s="5" t="s">
        <v>25</v>
      </c>
      <c r="E10" s="2">
        <v>12</v>
      </c>
      <c r="F10" s="2"/>
      <c r="G10" s="2"/>
      <c r="H10" s="2"/>
      <c r="I10" s="2"/>
    </row>
    <row r="11" spans="2:9" ht="17.25" x14ac:dyDescent="0.25">
      <c r="B11" s="2">
        <v>4</v>
      </c>
      <c r="C11" s="2" t="s">
        <v>6</v>
      </c>
      <c r="D11" s="5" t="s">
        <v>10</v>
      </c>
      <c r="E11" s="2">
        <v>10</v>
      </c>
      <c r="F11" s="2"/>
      <c r="G11" s="2"/>
      <c r="H11" s="2"/>
      <c r="I11" s="2"/>
    </row>
    <row r="12" spans="2:9" ht="17.25" x14ac:dyDescent="0.25">
      <c r="B12" s="2">
        <v>5</v>
      </c>
      <c r="C12" s="2" t="s">
        <v>7</v>
      </c>
      <c r="D12" s="5" t="s">
        <v>8</v>
      </c>
      <c r="E12" s="2">
        <v>5</v>
      </c>
      <c r="F12" s="2"/>
      <c r="G12" s="2"/>
      <c r="H12" s="2"/>
      <c r="I12" s="2"/>
    </row>
    <row r="13" spans="2:9" ht="17.25" x14ac:dyDescent="0.25">
      <c r="B13" s="2">
        <v>6</v>
      </c>
      <c r="C13" s="2" t="s">
        <v>7</v>
      </c>
      <c r="D13" s="5" t="s">
        <v>16</v>
      </c>
      <c r="E13" s="2">
        <v>42</v>
      </c>
      <c r="F13" s="2"/>
      <c r="G13" s="2"/>
      <c r="H13" s="2"/>
      <c r="I13" s="2"/>
    </row>
    <row r="14" spans="2:9" x14ac:dyDescent="0.25">
      <c r="F14" s="2" t="s">
        <v>9</v>
      </c>
      <c r="G14" s="2"/>
      <c r="I14" s="2"/>
    </row>
    <row r="18" spans="3:9" x14ac:dyDescent="0.25">
      <c r="C18" t="s">
        <v>14</v>
      </c>
      <c r="G18" t="s">
        <v>15</v>
      </c>
    </row>
    <row r="19" spans="3:9" x14ac:dyDescent="0.25">
      <c r="H19" s="4" t="s">
        <v>13</v>
      </c>
    </row>
    <row r="28" spans="3:9" x14ac:dyDescent="0.25">
      <c r="I28" s="4"/>
    </row>
  </sheetData>
  <mergeCells count="1">
    <mergeCell ref="F2:I2"/>
  </mergeCells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8"/>
  <sheetViews>
    <sheetView workbookViewId="0">
      <selection activeCell="G6" sqref="G6:I14"/>
    </sheetView>
  </sheetViews>
  <sheetFormatPr defaultRowHeight="15" x14ac:dyDescent="0.25"/>
  <cols>
    <col min="1" max="1" width="6.5703125" customWidth="1"/>
    <col min="2" max="2" width="5.28515625" customWidth="1"/>
    <col min="3" max="3" width="21.85546875" customWidth="1"/>
    <col min="4" max="4" width="60.42578125" customWidth="1"/>
    <col min="5" max="5" width="12.7109375" customWidth="1"/>
    <col min="6" max="7" width="12.85546875" customWidth="1"/>
  </cols>
  <sheetData>
    <row r="2" spans="2:9" ht="15.75" x14ac:dyDescent="0.25">
      <c r="B2" s="1"/>
      <c r="C2" s="1"/>
      <c r="D2" s="1"/>
      <c r="E2" s="1"/>
      <c r="F2" s="11" t="s">
        <v>17</v>
      </c>
      <c r="G2" s="11"/>
      <c r="H2" s="11"/>
      <c r="I2" s="11"/>
    </row>
    <row r="3" spans="2:9" ht="15.75" x14ac:dyDescent="0.25">
      <c r="B3" s="7" t="s">
        <v>18</v>
      </c>
      <c r="C3" s="1"/>
      <c r="D3" s="1"/>
      <c r="E3" s="1"/>
      <c r="F3" s="8"/>
      <c r="G3" s="8"/>
      <c r="H3" s="8"/>
      <c r="I3" s="8"/>
    </row>
    <row r="4" spans="2:9" x14ac:dyDescent="0.25">
      <c r="B4" s="1"/>
      <c r="C4" s="1"/>
      <c r="D4" s="1"/>
      <c r="E4" s="1"/>
      <c r="F4" s="1"/>
      <c r="G4" s="1"/>
      <c r="H4" s="1"/>
      <c r="I4" s="1"/>
    </row>
    <row r="5" spans="2:9" ht="45" x14ac:dyDescent="0.25">
      <c r="B5" s="2" t="s">
        <v>0</v>
      </c>
      <c r="C5" s="3" t="s">
        <v>11</v>
      </c>
      <c r="D5" s="3" t="s">
        <v>12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</row>
    <row r="6" spans="2:9" x14ac:dyDescent="0.25">
      <c r="B6" s="2">
        <v>1</v>
      </c>
      <c r="C6" s="2" t="s">
        <v>20</v>
      </c>
      <c r="D6" s="5" t="s">
        <v>21</v>
      </c>
      <c r="E6" s="2">
        <v>156</v>
      </c>
      <c r="F6" s="2">
        <v>110</v>
      </c>
      <c r="G6" s="9">
        <f>E6*F6</f>
        <v>17160</v>
      </c>
      <c r="H6" s="10">
        <f>G6*0.08</f>
        <v>1372.8</v>
      </c>
      <c r="I6" s="9">
        <f t="shared" ref="I6:I13" si="0">G6*1.08</f>
        <v>18532.800000000003</v>
      </c>
    </row>
    <row r="7" spans="2:9" x14ac:dyDescent="0.25">
      <c r="B7" s="2">
        <v>2</v>
      </c>
      <c r="C7" s="2" t="s">
        <v>19</v>
      </c>
      <c r="D7" s="5" t="s">
        <v>21</v>
      </c>
      <c r="E7" s="2">
        <v>78</v>
      </c>
      <c r="F7" s="2">
        <v>60</v>
      </c>
      <c r="G7" s="9">
        <f t="shared" ref="G7:G13" si="1">E7*F7</f>
        <v>4680</v>
      </c>
      <c r="H7" s="10">
        <f t="shared" ref="H7:H13" si="2">G7*0.08</f>
        <v>374.40000000000003</v>
      </c>
      <c r="I7" s="9">
        <f t="shared" si="0"/>
        <v>5054.4000000000005</v>
      </c>
    </row>
    <row r="8" spans="2:9" x14ac:dyDescent="0.25">
      <c r="B8" s="2">
        <v>3</v>
      </c>
      <c r="C8" s="2" t="s">
        <v>20</v>
      </c>
      <c r="D8" s="5" t="s">
        <v>22</v>
      </c>
      <c r="E8" s="2">
        <v>78</v>
      </c>
      <c r="F8" s="2">
        <v>60</v>
      </c>
      <c r="G8" s="9">
        <f t="shared" si="1"/>
        <v>4680</v>
      </c>
      <c r="H8" s="10">
        <f t="shared" si="2"/>
        <v>374.40000000000003</v>
      </c>
      <c r="I8" s="9">
        <f t="shared" si="0"/>
        <v>5054.4000000000005</v>
      </c>
    </row>
    <row r="9" spans="2:9" x14ac:dyDescent="0.25">
      <c r="B9" s="2">
        <v>4</v>
      </c>
      <c r="C9" s="2" t="s">
        <v>19</v>
      </c>
      <c r="D9" s="5" t="s">
        <v>23</v>
      </c>
      <c r="E9" s="2">
        <v>78</v>
      </c>
      <c r="F9" s="2">
        <v>35</v>
      </c>
      <c r="G9" s="9">
        <f t="shared" si="1"/>
        <v>2730</v>
      </c>
      <c r="H9" s="10">
        <f t="shared" si="2"/>
        <v>218.4</v>
      </c>
      <c r="I9" s="9">
        <f t="shared" si="0"/>
        <v>2948.4</v>
      </c>
    </row>
    <row r="10" spans="2:9" x14ac:dyDescent="0.25">
      <c r="B10" s="2">
        <v>5</v>
      </c>
      <c r="C10" s="2" t="s">
        <v>24</v>
      </c>
      <c r="D10" s="5" t="s">
        <v>25</v>
      </c>
      <c r="E10" s="2">
        <v>12</v>
      </c>
      <c r="F10" s="2">
        <v>30</v>
      </c>
      <c r="G10" s="9">
        <f t="shared" si="1"/>
        <v>360</v>
      </c>
      <c r="H10" s="10">
        <f t="shared" si="2"/>
        <v>28.8</v>
      </c>
      <c r="I10" s="9">
        <f t="shared" si="0"/>
        <v>388.8</v>
      </c>
    </row>
    <row r="11" spans="2:9" ht="17.25" x14ac:dyDescent="0.25">
      <c r="B11" s="2">
        <v>4</v>
      </c>
      <c r="C11" s="2" t="s">
        <v>6</v>
      </c>
      <c r="D11" s="5" t="s">
        <v>10</v>
      </c>
      <c r="E11" s="2">
        <v>10</v>
      </c>
      <c r="F11" s="2">
        <v>160</v>
      </c>
      <c r="G11" s="9">
        <f t="shared" si="1"/>
        <v>1600</v>
      </c>
      <c r="H11" s="10">
        <f t="shared" si="2"/>
        <v>128</v>
      </c>
      <c r="I11" s="9">
        <f t="shared" si="0"/>
        <v>1728</v>
      </c>
    </row>
    <row r="12" spans="2:9" ht="17.25" x14ac:dyDescent="0.25">
      <c r="B12" s="2">
        <v>5</v>
      </c>
      <c r="C12" s="2" t="s">
        <v>7</v>
      </c>
      <c r="D12" s="5" t="s">
        <v>8</v>
      </c>
      <c r="E12" s="2">
        <v>5</v>
      </c>
      <c r="F12" s="2">
        <v>126</v>
      </c>
      <c r="G12" s="9">
        <f t="shared" si="1"/>
        <v>630</v>
      </c>
      <c r="H12" s="10">
        <f t="shared" si="2"/>
        <v>50.4</v>
      </c>
      <c r="I12" s="9">
        <f t="shared" si="0"/>
        <v>680.40000000000009</v>
      </c>
    </row>
    <row r="13" spans="2:9" ht="17.25" x14ac:dyDescent="0.25">
      <c r="B13" s="2">
        <v>6</v>
      </c>
      <c r="C13" s="2" t="s">
        <v>7</v>
      </c>
      <c r="D13" s="5" t="s">
        <v>16</v>
      </c>
      <c r="E13" s="2">
        <v>42</v>
      </c>
      <c r="F13" s="2">
        <v>120</v>
      </c>
      <c r="G13" s="9">
        <f t="shared" si="1"/>
        <v>5040</v>
      </c>
      <c r="H13" s="10">
        <f t="shared" si="2"/>
        <v>403.2</v>
      </c>
      <c r="I13" s="9">
        <f t="shared" si="0"/>
        <v>5443.2000000000007</v>
      </c>
    </row>
    <row r="14" spans="2:9" x14ac:dyDescent="0.25">
      <c r="F14" s="2" t="s">
        <v>9</v>
      </c>
      <c r="G14" s="9">
        <f>SUM(G6:G13)</f>
        <v>36880</v>
      </c>
      <c r="H14" s="9">
        <f>SUM(H6:H13)</f>
        <v>2950.4</v>
      </c>
      <c r="I14" s="9">
        <f>SUM(I6:I13)</f>
        <v>39830.400000000009</v>
      </c>
    </row>
    <row r="18" spans="3:9" x14ac:dyDescent="0.25">
      <c r="C18" t="s">
        <v>14</v>
      </c>
      <c r="G18" t="s">
        <v>15</v>
      </c>
    </row>
    <row r="19" spans="3:9" x14ac:dyDescent="0.25">
      <c r="H19" s="4" t="s">
        <v>13</v>
      </c>
    </row>
    <row r="28" spans="3:9" x14ac:dyDescent="0.25">
      <c r="I28" s="4"/>
    </row>
  </sheetData>
  <mergeCells count="1">
    <mergeCell ref="F2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8"/>
  <sheetViews>
    <sheetView workbookViewId="0">
      <selection activeCell="N28" sqref="N28"/>
    </sheetView>
  </sheetViews>
  <sheetFormatPr defaultRowHeight="15" x14ac:dyDescent="0.25"/>
  <cols>
    <col min="1" max="1" width="6.5703125" customWidth="1"/>
    <col min="2" max="2" width="5.28515625" customWidth="1"/>
    <col min="3" max="3" width="21.85546875" customWidth="1"/>
    <col min="4" max="4" width="60.42578125" customWidth="1"/>
    <col min="5" max="5" width="12.7109375" customWidth="1"/>
    <col min="6" max="7" width="12.85546875" customWidth="1"/>
  </cols>
  <sheetData>
    <row r="2" spans="2:9" ht="15.75" x14ac:dyDescent="0.25">
      <c r="B2" s="1"/>
      <c r="C2" s="1"/>
      <c r="D2" s="1"/>
      <c r="E2" s="1"/>
      <c r="F2" s="11" t="s">
        <v>17</v>
      </c>
      <c r="G2" s="11"/>
      <c r="H2" s="11"/>
      <c r="I2" s="11"/>
    </row>
    <row r="3" spans="2:9" ht="15.75" x14ac:dyDescent="0.25">
      <c r="B3" s="7" t="s">
        <v>18</v>
      </c>
      <c r="C3" s="1"/>
      <c r="D3" s="1"/>
      <c r="E3" s="1"/>
      <c r="F3" s="8"/>
      <c r="G3" s="8"/>
      <c r="H3" s="8"/>
      <c r="I3" s="8"/>
    </row>
    <row r="4" spans="2:9" x14ac:dyDescent="0.25">
      <c r="B4" s="1"/>
      <c r="C4" s="1"/>
      <c r="D4" s="1"/>
      <c r="E4" s="1"/>
      <c r="F4" s="1"/>
      <c r="G4" s="1"/>
      <c r="H4" s="1"/>
      <c r="I4" s="1"/>
    </row>
    <row r="5" spans="2:9" ht="45" x14ac:dyDescent="0.25">
      <c r="B5" s="2" t="s">
        <v>0</v>
      </c>
      <c r="C5" s="3" t="s">
        <v>11</v>
      </c>
      <c r="D5" s="3" t="s">
        <v>12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</row>
    <row r="6" spans="2:9" x14ac:dyDescent="0.25">
      <c r="B6" s="2">
        <v>1</v>
      </c>
      <c r="C6" s="2" t="s">
        <v>20</v>
      </c>
      <c r="D6" s="5" t="s">
        <v>21</v>
      </c>
      <c r="E6" s="2">
        <v>156</v>
      </c>
      <c r="F6" s="2">
        <v>103</v>
      </c>
      <c r="G6" s="9">
        <f>E6*F6</f>
        <v>16068</v>
      </c>
      <c r="H6" s="10">
        <f>G6*0.08</f>
        <v>1285.44</v>
      </c>
      <c r="I6" s="9">
        <f t="shared" ref="I6:I13" si="0">G6*1.08</f>
        <v>17353.440000000002</v>
      </c>
    </row>
    <row r="7" spans="2:9" x14ac:dyDescent="0.25">
      <c r="B7" s="2">
        <v>2</v>
      </c>
      <c r="C7" s="2" t="s">
        <v>19</v>
      </c>
      <c r="D7" s="5" t="s">
        <v>21</v>
      </c>
      <c r="E7" s="2">
        <v>78</v>
      </c>
      <c r="F7" s="2">
        <v>39</v>
      </c>
      <c r="G7" s="9">
        <f t="shared" ref="G7:G13" si="1">E7*F7</f>
        <v>3042</v>
      </c>
      <c r="H7" s="10">
        <f t="shared" ref="H7:H13" si="2">G7*0.08</f>
        <v>243.36</v>
      </c>
      <c r="I7" s="9">
        <f t="shared" si="0"/>
        <v>3285.36</v>
      </c>
    </row>
    <row r="8" spans="2:9" x14ac:dyDescent="0.25">
      <c r="B8" s="2">
        <v>3</v>
      </c>
      <c r="C8" s="2" t="s">
        <v>20</v>
      </c>
      <c r="D8" s="5" t="s">
        <v>22</v>
      </c>
      <c r="E8" s="2">
        <v>78</v>
      </c>
      <c r="F8" s="2">
        <v>55</v>
      </c>
      <c r="G8" s="9">
        <f t="shared" si="1"/>
        <v>4290</v>
      </c>
      <c r="H8" s="10">
        <f t="shared" si="2"/>
        <v>343.2</v>
      </c>
      <c r="I8" s="9">
        <f t="shared" si="0"/>
        <v>4633.2000000000007</v>
      </c>
    </row>
    <row r="9" spans="2:9" x14ac:dyDescent="0.25">
      <c r="B9" s="2">
        <v>4</v>
      </c>
      <c r="C9" s="2" t="s">
        <v>19</v>
      </c>
      <c r="D9" s="5" t="s">
        <v>23</v>
      </c>
      <c r="E9" s="2">
        <v>78</v>
      </c>
      <c r="F9" s="2">
        <v>40</v>
      </c>
      <c r="G9" s="9">
        <f t="shared" si="1"/>
        <v>3120</v>
      </c>
      <c r="H9" s="10">
        <f t="shared" si="2"/>
        <v>249.6</v>
      </c>
      <c r="I9" s="9">
        <f t="shared" si="0"/>
        <v>3369.6000000000004</v>
      </c>
    </row>
    <row r="10" spans="2:9" x14ac:dyDescent="0.25">
      <c r="B10" s="2">
        <v>5</v>
      </c>
      <c r="C10" s="2" t="s">
        <v>24</v>
      </c>
      <c r="D10" s="5" t="s">
        <v>25</v>
      </c>
      <c r="E10" s="2">
        <v>12</v>
      </c>
      <c r="F10" s="2">
        <v>35</v>
      </c>
      <c r="G10" s="9">
        <f t="shared" si="1"/>
        <v>420</v>
      </c>
      <c r="H10" s="10">
        <f t="shared" si="2"/>
        <v>33.6</v>
      </c>
      <c r="I10" s="9">
        <f t="shared" si="0"/>
        <v>453.6</v>
      </c>
    </row>
    <row r="11" spans="2:9" ht="17.25" x14ac:dyDescent="0.25">
      <c r="B11" s="2">
        <v>4</v>
      </c>
      <c r="C11" s="2" t="s">
        <v>6</v>
      </c>
      <c r="D11" s="5" t="s">
        <v>10</v>
      </c>
      <c r="E11" s="2">
        <v>10</v>
      </c>
      <c r="F11" s="2">
        <v>450</v>
      </c>
      <c r="G11" s="9">
        <f t="shared" si="1"/>
        <v>4500</v>
      </c>
      <c r="H11" s="10">
        <f t="shared" si="2"/>
        <v>360</v>
      </c>
      <c r="I11" s="9">
        <f t="shared" si="0"/>
        <v>4860</v>
      </c>
    </row>
    <row r="12" spans="2:9" ht="17.25" x14ac:dyDescent="0.25">
      <c r="B12" s="2">
        <v>5</v>
      </c>
      <c r="C12" s="2" t="s">
        <v>7</v>
      </c>
      <c r="D12" s="5" t="s">
        <v>8</v>
      </c>
      <c r="E12" s="2">
        <v>5</v>
      </c>
      <c r="F12" s="2">
        <v>400</v>
      </c>
      <c r="G12" s="9">
        <f t="shared" si="1"/>
        <v>2000</v>
      </c>
      <c r="H12" s="10">
        <f t="shared" si="2"/>
        <v>160</v>
      </c>
      <c r="I12" s="9">
        <f t="shared" si="0"/>
        <v>2160</v>
      </c>
    </row>
    <row r="13" spans="2:9" ht="17.25" x14ac:dyDescent="0.25">
      <c r="B13" s="2">
        <v>6</v>
      </c>
      <c r="C13" s="2" t="s">
        <v>7</v>
      </c>
      <c r="D13" s="5" t="s">
        <v>16</v>
      </c>
      <c r="E13" s="2">
        <v>42</v>
      </c>
      <c r="F13" s="2">
        <v>490</v>
      </c>
      <c r="G13" s="9">
        <f t="shared" si="1"/>
        <v>20580</v>
      </c>
      <c r="H13" s="10">
        <f t="shared" si="2"/>
        <v>1646.4</v>
      </c>
      <c r="I13" s="9">
        <f t="shared" si="0"/>
        <v>22226.400000000001</v>
      </c>
    </row>
    <row r="14" spans="2:9" x14ac:dyDescent="0.25">
      <c r="F14" s="2" t="s">
        <v>9</v>
      </c>
      <c r="G14" s="9">
        <f>SUM(G6:G13)</f>
        <v>54020</v>
      </c>
      <c r="H14" s="9">
        <f>SUM(H6:H13)</f>
        <v>4321.6000000000004</v>
      </c>
      <c r="I14" s="9">
        <f>SUM(I6:I13)</f>
        <v>58341.600000000006</v>
      </c>
    </row>
    <row r="18" spans="3:9" x14ac:dyDescent="0.25">
      <c r="C18" t="s">
        <v>14</v>
      </c>
      <c r="G18" t="s">
        <v>15</v>
      </c>
    </row>
    <row r="19" spans="3:9" x14ac:dyDescent="0.25">
      <c r="H19" s="4" t="s">
        <v>13</v>
      </c>
    </row>
    <row r="28" spans="3:9" x14ac:dyDescent="0.25">
      <c r="I28" s="4"/>
    </row>
  </sheetData>
  <mergeCells count="1">
    <mergeCell ref="F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spr EKO TRANS</vt:lpstr>
      <vt:lpstr>spr PRE ZERO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2023-09-13T07:47:34Z</dcterms:modified>
</cp:coreProperties>
</file>