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30" tabRatio="601" activeTab="0"/>
  </bookViews>
  <sheets>
    <sheet name="Arkusz1" sheetId="1" r:id="rId1"/>
  </sheets>
  <definedNames>
    <definedName name="_xlnm.Print_Area" localSheetId="0">'Arkusz1'!$A$1:$C$92</definedName>
  </definedNames>
  <calcPr fullCalcOnLoad="1"/>
</workbook>
</file>

<file path=xl/sharedStrings.xml><?xml version="1.0" encoding="utf-8"?>
<sst xmlns="http://schemas.openxmlformats.org/spreadsheetml/2006/main" count="88" uniqueCount="85">
  <si>
    <t>Wpływy z usług</t>
  </si>
  <si>
    <t>Miejscowość i data</t>
  </si>
  <si>
    <t>§</t>
  </si>
  <si>
    <t>Podróże służbowe krajowe</t>
  </si>
  <si>
    <t>Składki na ubezpieczenia społeczne</t>
  </si>
  <si>
    <t xml:space="preserve">    </t>
  </si>
  <si>
    <t>Zakup pomocy naukowych, dydaktycznych i książek</t>
  </si>
  <si>
    <t>Wpływy z różnych dochodów</t>
  </si>
  <si>
    <t>Wpływy z różnych opłat</t>
  </si>
  <si>
    <t>Pozostałe odsetki</t>
  </si>
  <si>
    <t>Składki na Fundusz Pracy</t>
  </si>
  <si>
    <t>Zakup materiałów i wyposażenia</t>
  </si>
  <si>
    <t>Zakup energii</t>
  </si>
  <si>
    <t>Zakup usług pozostałych</t>
  </si>
  <si>
    <t>Podróże służbowe zagraniczne</t>
  </si>
  <si>
    <t>Różne opłaty i składki</t>
  </si>
  <si>
    <t>Podatek od towarów i usług  (VAT)</t>
  </si>
  <si>
    <t>WYDATKI</t>
  </si>
  <si>
    <t>zakup pomocy naukowych, dydaktycznych i książek</t>
  </si>
  <si>
    <t>odsetki od środków na rachunkach bankowych</t>
  </si>
  <si>
    <t>różne opłaty i składki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</si>
  <si>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</si>
  <si>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</si>
  <si>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0690</t>
  </si>
  <si>
    <t>0830</t>
  </si>
  <si>
    <t>0920</t>
  </si>
  <si>
    <t>0970</t>
  </si>
  <si>
    <t>Zakup usług remontowych</t>
  </si>
  <si>
    <t>podatek od towarów i usług (VAT)</t>
  </si>
  <si>
    <t>Wynagrodzenia bezosobowe</t>
  </si>
  <si>
    <t>wynagrodzenia bezosobowe</t>
  </si>
  <si>
    <t>DOCHODY</t>
  </si>
  <si>
    <t>podróże służbowe krajowe (zakup biletów MPK, delegacje)</t>
  </si>
  <si>
    <t>0870</t>
  </si>
  <si>
    <t>Wpływy ze sprzedaży składników majątkowych</t>
  </si>
  <si>
    <t>Wydatki osobowe niezaliczone do wynagrodzeń</t>
  </si>
  <si>
    <t>Zakup środków żywności</t>
  </si>
  <si>
    <t>Wydatki na zakupy inwestycyjne jednostek budżetowych</t>
  </si>
  <si>
    <t>wpływy ze sprzedaży składników majątkowych (złom, makulatura)</t>
  </si>
  <si>
    <t>zakup środków żywności</t>
  </si>
  <si>
    <t>wydatki osobowe niezaliczone do wynagrodzeń</t>
  </si>
  <si>
    <t>Szkolenia pracowników niebędących członkami korpusu służby cywilnej</t>
  </si>
  <si>
    <t>Zakup usług zdrowotnych</t>
  </si>
  <si>
    <t>Zakup usług dostępu do sieci Internet</t>
  </si>
  <si>
    <t>Wpłaty na PFRON</t>
  </si>
  <si>
    <t>wpłaty na PFRON</t>
  </si>
  <si>
    <t>Nazwa jednostki</t>
  </si>
  <si>
    <t>Nazwa</t>
  </si>
  <si>
    <t>Dochody ogółem</t>
  </si>
  <si>
    <t>Wydatki ogółem</t>
  </si>
  <si>
    <t>Uzasadnienie z podaniem źródeł dochodów i przeznaczenia wydatków</t>
  </si>
  <si>
    <t>Podpis i pieczęć dyrektora jednostki</t>
  </si>
  <si>
    <t xml:space="preserve">Dział  </t>
  </si>
  <si>
    <t>……………………………………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</si>
  <si>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</si>
  <si>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</si>
  <si>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Opłaty na rzecz budżetu państwa</t>
  </si>
  <si>
    <t>0840</t>
  </si>
  <si>
    <t>Wpływy ze sprzedaży wyrobów</t>
  </si>
  <si>
    <t xml:space="preserve">§ 0690 </t>
  </si>
  <si>
    <t>§ 0750</t>
  </si>
  <si>
    <t>§ 0830</t>
  </si>
  <si>
    <t>§ 0870</t>
  </si>
  <si>
    <t>§ 0920</t>
  </si>
  <si>
    <t>§ 0970</t>
  </si>
  <si>
    <t>wpływy z różnych opłat - opłaty za duplikaty świadectw i legitymacji szkolnych</t>
  </si>
  <si>
    <t>Planowane roczne dochody:</t>
  </si>
  <si>
    <t>Planowane roczne wydatki:</t>
  </si>
  <si>
    <t>składki na ubezpieczenia społeczne oraz Fundusz Pracy</t>
  </si>
  <si>
    <t>zakup materiałów i wyposażenia (środków czystości, materiałów biurowych, drobnego wyposażenia, materiałów papierniczych, akcesoriów komputerowych, materiałów remontowych)</t>
  </si>
  <si>
    <t>opłaty za energię elektryczną, cieplną, wodę, gaz</t>
  </si>
  <si>
    <t xml:space="preserve">konserwacje i drobne remonty </t>
  </si>
  <si>
    <t>opłaty za badania lekarskie</t>
  </si>
  <si>
    <t>zakup usług (wywóz nieczystości, odprowadzanie ścieków, opłaty rtv, z tytułu dozoru technicznego i inne)</t>
  </si>
  <si>
    <t>opłaty za internet oraz usługi telekomunikacyjne</t>
  </si>
  <si>
    <t>szkolenia pracowników</t>
  </si>
  <si>
    <t>wpływy ze świadczonych usług z tytułu: organizowanych kursów szkoleniowych, nauki pływania, marży za obiady,</t>
  </si>
  <si>
    <t>wpływy z różnych dochodów (prowizje z zakładów ubezpieczeniowych)</t>
  </si>
  <si>
    <t>dochody z najmu i dzierżawy m.in. basenów, sal, sklepików, obiektów sportowych</t>
  </si>
  <si>
    <t>zakupy inwestycyjne</t>
  </si>
  <si>
    <r>
      <t>PROJEKT PLANU FINANSOWEGO</t>
    </r>
    <r>
      <rPr>
        <b/>
        <sz val="10"/>
        <rFont val="Arial CE"/>
        <family val="0"/>
      </rPr>
      <t xml:space="preserve"> / PLAN FINANSOWY DOCHODÓW GROMADZONYCH  </t>
    </r>
  </si>
  <si>
    <t>NA WYDZIELONYM RACHUNKU I WYDATKÓW NIMI FINANSOWANYCH NA ROK 2013</t>
  </si>
  <si>
    <t>Plan na rok
2013</t>
  </si>
  <si>
    <t>Rozdz.80148</t>
  </si>
  <si>
    <t>Lublin, 10-01-2013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</si>
</sst>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1">
    <font>
      <sz val="10"/>
      <name val="Arial CE"/>
      <family val="0"/>
    </font>
    <font>
      <sz val="9"/>
      <name val="Times New Roman CE"/>
      <family val="1"/>
    </font>
    <font>
      <sz val="10"/>
      <name val="Times New Roman CE"/>
      <family val="1"/>
    </font>
    <font>
      <sz val="8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i/>
      <sz val="8"/>
      <name val="Arial CE"/>
      <family val="0"/>
    </font>
    <font>
      <b/>
      <i/>
      <strike/>
      <sz val="10"/>
      <name val="Arial CE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1" fontId="1" fillId="0" borderId="1" xfId="0" applyNumberFormat="1" applyFont="1" applyBorder="1" applyAlignment="1" quotePrefix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Border="1" applyAlignment="1" quotePrefix="1">
      <alignment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 quotePrefix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5" fillId="0" borderId="4" xfId="0" applyFon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Continuous" vertical="top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3" fontId="0" fillId="0" borderId="12" xfId="0" applyNumberFormat="1" applyBorder="1" applyAlignment="1">
      <alignment/>
    </xf>
    <xf numFmtId="0" fontId="0" fillId="0" borderId="4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7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9" fillId="0" borderId="0" xfId="0" applyFont="1" applyAlignment="1">
      <alignment/>
    </xf>
    <xf numFmtId="3" fontId="0" fillId="0" borderId="12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8" xfId="0" applyNumberFormat="1" applyBorder="1" applyAlignment="1">
      <alignment/>
    </xf>
    <xf numFmtId="3" fontId="4" fillId="0" borderId="8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4" fillId="0" borderId="4" xfId="0" applyFont="1" applyBorder="1" applyAlignment="1" quotePrefix="1">
      <alignment/>
    </xf>
    <xf numFmtId="0" fontId="0" fillId="0" borderId="4" xfId="0" applyBorder="1" applyAlignment="1" quotePrefix="1">
      <alignment/>
    </xf>
    <xf numFmtId="0" fontId="0" fillId="0" borderId="4" xfId="0" applyFill="1" applyBorder="1" applyAlignment="1">
      <alignment/>
    </xf>
    <xf numFmtId="0" fontId="0" fillId="0" borderId="4" xfId="0" applyFont="1" applyBorder="1" applyAlignment="1">
      <alignment horizontal="left" vertical="center"/>
    </xf>
    <xf numFmtId="0" fontId="0" fillId="0" borderId="0" xfId="0" applyBorder="1" applyAlignment="1">
      <alignment wrapText="1"/>
    </xf>
    <xf numFmtId="0" fontId="0" fillId="0" borderId="4" xfId="0" applyBorder="1" applyAlignment="1">
      <alignment vertical="center"/>
    </xf>
    <xf numFmtId="0" fontId="10" fillId="0" borderId="0" xfId="0" applyFont="1" applyAlignment="1">
      <alignment horizontal="centerContinuous"/>
    </xf>
    <xf numFmtId="0" fontId="0" fillId="0" borderId="4" xfId="0" applyBorder="1" applyAlignment="1" quotePrefix="1">
      <alignment horizontal="left" wrapText="1"/>
    </xf>
    <xf numFmtId="0" fontId="0" fillId="0" borderId="0" xfId="0" applyBorder="1" applyAlignment="1" quotePrefix="1">
      <alignment horizontal="left" wrapText="1"/>
    </xf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8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3"/>
  <sheetViews>
    <sheetView tabSelected="1" workbookViewId="0" topLeftCell="A10">
      <selection activeCell="F22" sqref="F22"/>
    </sheetView>
  </sheetViews>
  <sheetFormatPr defaultColWidth="9.00390625" defaultRowHeight="12.75"/>
  <cols>
    <col min="1" max="1" width="7.25390625" style="0" customWidth="1"/>
    <col min="2" max="2" width="55.75390625" style="0" customWidth="1"/>
    <col min="3" max="3" width="21.375" style="0" customWidth="1"/>
  </cols>
  <sheetData>
    <row r="2" spans="2:4" ht="20.25" customHeight="1">
      <c r="B2" s="67" t="s">
        <v>80</v>
      </c>
      <c r="C2" s="2"/>
      <c r="D2" s="17"/>
    </row>
    <row r="3" spans="2:3" ht="16.5" customHeight="1">
      <c r="B3" s="16" t="s">
        <v>81</v>
      </c>
      <c r="C3" s="2"/>
    </row>
    <row r="4" ht="13.5" thickBot="1"/>
    <row r="5" spans="1:3" ht="9.75" customHeight="1">
      <c r="A5" s="18"/>
      <c r="B5" s="19"/>
      <c r="C5" s="20"/>
    </row>
    <row r="6" spans="1:3" ht="12" customHeight="1">
      <c r="A6" s="21"/>
      <c r="B6" s="3"/>
      <c r="C6" s="23"/>
    </row>
    <row r="7" spans="1:3" ht="12" customHeight="1">
      <c r="A7" s="21"/>
      <c r="B7" s="3"/>
      <c r="C7" s="23"/>
    </row>
    <row r="8" spans="1:3" ht="12" customHeight="1">
      <c r="A8" s="21"/>
      <c r="B8" s="3"/>
      <c r="C8" s="23"/>
    </row>
    <row r="9" spans="1:3" ht="12.75">
      <c r="A9" s="21"/>
      <c r="B9" s="3"/>
      <c r="C9" s="47" t="s">
        <v>46</v>
      </c>
    </row>
    <row r="10" spans="1:3" s="25" customFormat="1" ht="14.25" customHeight="1">
      <c r="A10" s="15" t="s">
        <v>52</v>
      </c>
      <c r="B10" s="44">
        <v>801</v>
      </c>
      <c r="C10" s="24"/>
    </row>
    <row r="11" spans="1:3" s="25" customFormat="1" ht="14.25" customHeight="1">
      <c r="A11" s="15" t="s">
        <v>83</v>
      </c>
      <c r="B11" s="26"/>
      <c r="C11" s="27"/>
    </row>
    <row r="12" spans="1:3" s="25" customFormat="1" ht="14.25" customHeight="1">
      <c r="A12" s="15"/>
      <c r="B12" s="26"/>
      <c r="C12" s="27"/>
    </row>
    <row r="13" spans="1:3" ht="18.75" customHeight="1" thickBot="1">
      <c r="A13" s="21"/>
      <c r="B13" s="28" t="s">
        <v>31</v>
      </c>
      <c r="C13" s="29"/>
    </row>
    <row r="14" spans="1:3" ht="33" customHeight="1" thickBot="1">
      <c r="A14" s="30" t="s">
        <v>2</v>
      </c>
      <c r="B14" s="30" t="s">
        <v>47</v>
      </c>
      <c r="C14" s="31" t="s">
        <v>82</v>
      </c>
    </row>
    <row r="15" spans="1:3" ht="13.5" thickBot="1">
      <c r="A15" s="32">
        <v>1</v>
      </c>
      <c r="B15" s="32">
        <v>2</v>
      </c>
      <c r="C15" s="32">
        <v>3</v>
      </c>
    </row>
    <row r="16" spans="1:3" s="35" customFormat="1" ht="23.25" customHeight="1">
      <c r="A16" s="33"/>
      <c r="B16" s="34" t="s">
        <v>48</v>
      </c>
      <c r="C16" s="45">
        <f>SUM(C17:C23)</f>
        <v>266000</v>
      </c>
    </row>
    <row r="17" spans="1:3" ht="15.75" customHeight="1">
      <c r="A17" s="4" t="s">
        <v>23</v>
      </c>
      <c r="B17" s="10" t="s">
        <v>8</v>
      </c>
      <c r="C17" s="36"/>
    </row>
    <row r="18" spans="1:3" ht="36">
      <c r="A18" s="4" t="s">
        <v>21</v>
      </c>
      <c r="B18" s="9" t="s">
        <v>22</v>
      </c>
      <c r="C18" s="36"/>
    </row>
    <row r="19" spans="1:3" ht="15.75" customHeight="1">
      <c r="A19" s="11" t="s">
        <v>24</v>
      </c>
      <c r="B19" s="10" t="s">
        <v>0</v>
      </c>
      <c r="C19" s="36">
        <v>266000</v>
      </c>
    </row>
    <row r="20" spans="1:3" ht="15.75" customHeight="1" hidden="1">
      <c r="A20" s="11" t="s">
        <v>57</v>
      </c>
      <c r="B20" s="10" t="s">
        <v>58</v>
      </c>
      <c r="C20" s="36"/>
    </row>
    <row r="21" spans="1:3" ht="15.75" customHeight="1">
      <c r="A21" s="11" t="s">
        <v>33</v>
      </c>
      <c r="B21" s="10" t="s">
        <v>34</v>
      </c>
      <c r="C21" s="36"/>
    </row>
    <row r="22" spans="1:3" ht="15.75" customHeight="1">
      <c r="A22" s="11" t="s">
        <v>25</v>
      </c>
      <c r="B22" s="10" t="s">
        <v>9</v>
      </c>
      <c r="C22" s="36"/>
    </row>
    <row r="23" spans="1:3" ht="15.75" customHeight="1">
      <c r="A23" s="11" t="s">
        <v>26</v>
      </c>
      <c r="B23" s="10" t="s">
        <v>7</v>
      </c>
      <c r="C23" s="36"/>
    </row>
    <row r="24" spans="1:3" ht="12.75" customHeight="1">
      <c r="A24" s="37"/>
      <c r="B24" s="3"/>
      <c r="C24" s="22"/>
    </row>
    <row r="25" spans="1:3" ht="18.75" customHeight="1" thickBot="1">
      <c r="A25" s="21"/>
      <c r="B25" s="28" t="s">
        <v>17</v>
      </c>
      <c r="C25" s="29"/>
    </row>
    <row r="26" spans="1:3" ht="33" customHeight="1" thickBot="1">
      <c r="A26" s="30" t="s">
        <v>2</v>
      </c>
      <c r="B26" s="30" t="s">
        <v>47</v>
      </c>
      <c r="C26" s="31" t="s">
        <v>82</v>
      </c>
    </row>
    <row r="27" spans="1:3" ht="13.5" thickBot="1">
      <c r="A27" s="32">
        <v>1</v>
      </c>
      <c r="B27" s="32">
        <v>2</v>
      </c>
      <c r="C27" s="32">
        <v>3</v>
      </c>
    </row>
    <row r="28" spans="1:3" s="35" customFormat="1" ht="23.25" customHeight="1">
      <c r="A28" s="38"/>
      <c r="B28" s="39" t="s">
        <v>49</v>
      </c>
      <c r="C28" s="45">
        <f>SUM(C29:C50)</f>
        <v>266000</v>
      </c>
    </row>
    <row r="29" spans="1:3" s="35" customFormat="1" ht="12.75" customHeight="1">
      <c r="A29" s="56">
        <v>4170</v>
      </c>
      <c r="B29" s="12" t="s">
        <v>29</v>
      </c>
      <c r="C29" s="49"/>
    </row>
    <row r="30" spans="1:3" s="35" customFormat="1" ht="12.75" customHeight="1">
      <c r="A30" s="56">
        <v>4110</v>
      </c>
      <c r="B30" s="12" t="s">
        <v>4</v>
      </c>
      <c r="C30" s="49"/>
    </row>
    <row r="31" spans="1:3" ht="12.75" customHeight="1">
      <c r="A31" s="57">
        <v>4120</v>
      </c>
      <c r="B31" s="13" t="s">
        <v>10</v>
      </c>
      <c r="C31" s="36"/>
    </row>
    <row r="32" spans="1:3" ht="12.75" customHeight="1">
      <c r="A32" s="58">
        <v>3020</v>
      </c>
      <c r="B32" s="5" t="s">
        <v>35</v>
      </c>
      <c r="C32" s="36"/>
    </row>
    <row r="33" spans="1:3" ht="12.75" customHeight="1">
      <c r="A33" s="57">
        <v>4140</v>
      </c>
      <c r="B33" s="8" t="s">
        <v>44</v>
      </c>
      <c r="C33" s="36"/>
    </row>
    <row r="34" spans="1:3" ht="12.75" customHeight="1">
      <c r="A34" s="57">
        <v>4210</v>
      </c>
      <c r="B34" s="13" t="s">
        <v>11</v>
      </c>
      <c r="C34" s="36"/>
    </row>
    <row r="35" spans="1:3" ht="12.75" customHeight="1">
      <c r="A35" s="56">
        <v>4220</v>
      </c>
      <c r="B35" s="13" t="s">
        <v>36</v>
      </c>
      <c r="C35" s="36">
        <v>266000</v>
      </c>
    </row>
    <row r="36" spans="1:3" ht="12.75" customHeight="1">
      <c r="A36" s="56">
        <v>4240</v>
      </c>
      <c r="B36" s="6" t="s">
        <v>6</v>
      </c>
      <c r="C36" s="36"/>
    </row>
    <row r="37" spans="1:3" ht="12.75" customHeight="1">
      <c r="A37" s="56">
        <v>4260</v>
      </c>
      <c r="B37" s="13" t="s">
        <v>12</v>
      </c>
      <c r="C37" s="36"/>
    </row>
    <row r="38" spans="1:3" ht="12.75" customHeight="1">
      <c r="A38" s="56">
        <v>4270</v>
      </c>
      <c r="B38" s="13" t="s">
        <v>27</v>
      </c>
      <c r="C38" s="36"/>
    </row>
    <row r="39" spans="1:3" ht="12.75" customHeight="1">
      <c r="A39" s="56">
        <v>4280</v>
      </c>
      <c r="B39" s="13" t="s">
        <v>42</v>
      </c>
      <c r="C39" s="36"/>
    </row>
    <row r="40" spans="1:3" ht="12.75" customHeight="1">
      <c r="A40" s="56">
        <v>4300</v>
      </c>
      <c r="B40" s="13" t="s">
        <v>13</v>
      </c>
      <c r="C40" s="36"/>
    </row>
    <row r="41" spans="1:3" ht="12.75" customHeight="1">
      <c r="A41" s="56">
        <v>4350</v>
      </c>
      <c r="B41" s="13" t="s">
        <v>43</v>
      </c>
      <c r="C41" s="36"/>
    </row>
    <row r="42" spans="1:3" ht="25.5">
      <c r="A42" s="56">
        <v>4360</v>
      </c>
      <c r="B42" s="6" t="s">
        <v>54</v>
      </c>
      <c r="C42" s="36"/>
    </row>
    <row r="43" spans="1:3" ht="25.5">
      <c r="A43" s="56">
        <v>4370</v>
      </c>
      <c r="B43" s="6" t="s">
        <v>55</v>
      </c>
      <c r="C43" s="36"/>
    </row>
    <row r="44" spans="1:3" ht="12.75" customHeight="1">
      <c r="A44" s="56">
        <v>4410</v>
      </c>
      <c r="B44" s="13" t="s">
        <v>3</v>
      </c>
      <c r="C44" s="36"/>
    </row>
    <row r="45" spans="1:3" ht="12.75" customHeight="1">
      <c r="A45" s="56">
        <v>4420</v>
      </c>
      <c r="B45" s="13" t="s">
        <v>14</v>
      </c>
      <c r="C45" s="36"/>
    </row>
    <row r="46" spans="1:3" ht="12.75" customHeight="1">
      <c r="A46" s="56">
        <v>4430</v>
      </c>
      <c r="B46" s="13" t="s">
        <v>15</v>
      </c>
      <c r="C46" s="36"/>
    </row>
    <row r="47" spans="1:3" ht="12.75" customHeight="1" hidden="1">
      <c r="A47" s="56">
        <v>4510</v>
      </c>
      <c r="B47" s="14" t="s">
        <v>56</v>
      </c>
      <c r="C47" s="36"/>
    </row>
    <row r="48" spans="1:3" ht="12.75" customHeight="1">
      <c r="A48" s="56">
        <v>4530</v>
      </c>
      <c r="B48" s="13" t="s">
        <v>16</v>
      </c>
      <c r="C48" s="36"/>
    </row>
    <row r="49" spans="1:3" ht="12.75" customHeight="1">
      <c r="A49" s="59">
        <v>4700</v>
      </c>
      <c r="B49" s="14" t="s">
        <v>41</v>
      </c>
      <c r="C49" s="36"/>
    </row>
    <row r="50" spans="1:3" ht="12.75" customHeight="1">
      <c r="A50" s="59">
        <v>6060</v>
      </c>
      <c r="B50" s="14" t="s">
        <v>37</v>
      </c>
      <c r="C50" s="36"/>
    </row>
    <row r="51" spans="1:3" ht="16.5" customHeight="1">
      <c r="A51" s="50"/>
      <c r="B51" s="51"/>
      <c r="C51" s="52"/>
    </row>
    <row r="52" spans="1:3" s="40" customFormat="1" ht="15.75" customHeight="1">
      <c r="A52" s="70" t="s">
        <v>50</v>
      </c>
      <c r="B52" s="71"/>
      <c r="C52" s="72"/>
    </row>
    <row r="53" spans="1:3" ht="12.75" customHeight="1">
      <c r="A53" s="37"/>
      <c r="B53" s="3"/>
      <c r="C53" s="22"/>
    </row>
    <row r="54" spans="1:5" ht="12.75" customHeight="1">
      <c r="A54" s="60" t="s">
        <v>66</v>
      </c>
      <c r="B54" s="3"/>
      <c r="C54" s="54">
        <f>SUM(C56:C61)</f>
        <v>266000</v>
      </c>
      <c r="E54" s="55">
        <f>C16-C54</f>
        <v>0</v>
      </c>
    </row>
    <row r="55" spans="1:3" ht="12.75" customHeight="1">
      <c r="A55" s="21" t="s">
        <v>5</v>
      </c>
      <c r="B55" s="3"/>
      <c r="C55" s="22"/>
    </row>
    <row r="56" spans="1:3" ht="25.5">
      <c r="A56" s="66" t="s">
        <v>59</v>
      </c>
      <c r="B56" s="65" t="s">
        <v>65</v>
      </c>
      <c r="C56" s="53">
        <f>C17</f>
        <v>0</v>
      </c>
    </row>
    <row r="57" spans="1:3" ht="25.5">
      <c r="A57" s="66" t="s">
        <v>60</v>
      </c>
      <c r="B57" s="65" t="s">
        <v>78</v>
      </c>
      <c r="C57" s="53">
        <f>C18</f>
        <v>0</v>
      </c>
    </row>
    <row r="58" spans="1:3" ht="25.5">
      <c r="A58" s="66" t="s">
        <v>61</v>
      </c>
      <c r="B58" s="65" t="s">
        <v>76</v>
      </c>
      <c r="C58" s="53">
        <f>C19</f>
        <v>266000</v>
      </c>
    </row>
    <row r="59" spans="1:3" ht="12.75" customHeight="1">
      <c r="A59" s="21" t="s">
        <v>62</v>
      </c>
      <c r="B59" s="3" t="s">
        <v>38</v>
      </c>
      <c r="C59" s="53">
        <f>C21</f>
        <v>0</v>
      </c>
    </row>
    <row r="60" spans="1:3" ht="12.75" customHeight="1">
      <c r="A60" s="21" t="s">
        <v>63</v>
      </c>
      <c r="B60" s="3" t="s">
        <v>19</v>
      </c>
      <c r="C60" s="53">
        <f>C22</f>
        <v>0</v>
      </c>
    </row>
    <row r="61" spans="1:3" ht="12.75" customHeight="1">
      <c r="A61" s="21" t="s">
        <v>64</v>
      </c>
      <c r="B61" s="3" t="s">
        <v>77</v>
      </c>
      <c r="C61" s="53">
        <f>C23</f>
        <v>0</v>
      </c>
    </row>
    <row r="62" spans="1:3" ht="12.75" customHeight="1">
      <c r="A62" s="37"/>
      <c r="B62" s="3"/>
      <c r="C62" s="22"/>
    </row>
    <row r="63" spans="1:5" ht="12.75" customHeight="1">
      <c r="A63" s="61" t="s">
        <v>67</v>
      </c>
      <c r="B63" s="3"/>
      <c r="C63" s="54">
        <f>SUM(C65:C81)</f>
        <v>266000</v>
      </c>
      <c r="E63" s="55">
        <f>C28-C63</f>
        <v>0</v>
      </c>
    </row>
    <row r="64" spans="1:3" ht="12.75" customHeight="1">
      <c r="A64" s="37"/>
      <c r="B64" s="3"/>
      <c r="C64" s="22"/>
    </row>
    <row r="65" spans="1:3" ht="12.75" customHeight="1">
      <c r="A65" s="62" t="s">
        <v>30</v>
      </c>
      <c r="B65" s="3"/>
      <c r="C65" s="53">
        <f>C29</f>
        <v>0</v>
      </c>
    </row>
    <row r="66" spans="1:3" ht="12.75" customHeight="1">
      <c r="A66" s="62" t="s">
        <v>68</v>
      </c>
      <c r="B66" s="3"/>
      <c r="C66" s="53">
        <f>C30+C31</f>
        <v>0</v>
      </c>
    </row>
    <row r="67" spans="1:3" ht="12.75" customHeight="1">
      <c r="A67" s="21" t="s">
        <v>40</v>
      </c>
      <c r="B67" s="3"/>
      <c r="C67" s="53">
        <f aca="true" t="shared" si="0" ref="C67:C75">C32</f>
        <v>0</v>
      </c>
    </row>
    <row r="68" spans="1:3" ht="12.75" customHeight="1">
      <c r="A68" s="21" t="s">
        <v>45</v>
      </c>
      <c r="B68" s="3"/>
      <c r="C68" s="53">
        <f t="shared" si="0"/>
        <v>0</v>
      </c>
    </row>
    <row r="69" spans="1:3" ht="36" customHeight="1">
      <c r="A69" s="68" t="s">
        <v>69</v>
      </c>
      <c r="B69" s="69"/>
      <c r="C69" s="53">
        <f t="shared" si="0"/>
        <v>0</v>
      </c>
    </row>
    <row r="70" spans="1:3" ht="12.75" customHeight="1">
      <c r="A70" s="62" t="s">
        <v>39</v>
      </c>
      <c r="B70" s="3"/>
      <c r="C70" s="53">
        <f t="shared" si="0"/>
        <v>266000</v>
      </c>
    </row>
    <row r="71" spans="1:3" ht="12.75" customHeight="1">
      <c r="A71" s="62" t="s">
        <v>18</v>
      </c>
      <c r="B71" s="3"/>
      <c r="C71" s="53">
        <f t="shared" si="0"/>
        <v>0</v>
      </c>
    </row>
    <row r="72" spans="1:3" ht="12.75" customHeight="1">
      <c r="A72" s="21" t="s">
        <v>70</v>
      </c>
      <c r="B72" s="3"/>
      <c r="C72" s="53">
        <f t="shared" si="0"/>
        <v>0</v>
      </c>
    </row>
    <row r="73" spans="1:3" ht="12.75" customHeight="1">
      <c r="A73" s="62" t="s">
        <v>71</v>
      </c>
      <c r="B73" s="3"/>
      <c r="C73" s="53">
        <f t="shared" si="0"/>
        <v>0</v>
      </c>
    </row>
    <row r="74" spans="1:3" ht="12.75" customHeight="1">
      <c r="A74" s="21" t="s">
        <v>72</v>
      </c>
      <c r="B74" s="3"/>
      <c r="C74" s="53">
        <f t="shared" si="0"/>
        <v>0</v>
      </c>
    </row>
    <row r="75" spans="1:3" ht="26.25" customHeight="1">
      <c r="A75" s="68" t="s">
        <v>73</v>
      </c>
      <c r="B75" s="69"/>
      <c r="C75" s="53">
        <f t="shared" si="0"/>
        <v>0</v>
      </c>
    </row>
    <row r="76" spans="1:3" ht="12.75" customHeight="1">
      <c r="A76" s="63" t="s">
        <v>74</v>
      </c>
      <c r="B76" s="3"/>
      <c r="C76" s="53">
        <f>C41+C42+C43</f>
        <v>0</v>
      </c>
    </row>
    <row r="77" spans="1:3" ht="12.75" customHeight="1">
      <c r="A77" s="62" t="s">
        <v>32</v>
      </c>
      <c r="B77" s="3"/>
      <c r="C77" s="53">
        <f>C44</f>
        <v>0</v>
      </c>
    </row>
    <row r="78" spans="1:3" ht="12.75" customHeight="1">
      <c r="A78" s="64" t="s">
        <v>20</v>
      </c>
      <c r="B78" s="3"/>
      <c r="C78" s="53">
        <f>C46</f>
        <v>0</v>
      </c>
    </row>
    <row r="79" spans="1:3" ht="12.75" customHeight="1">
      <c r="A79" s="62" t="s">
        <v>28</v>
      </c>
      <c r="B79" s="3"/>
      <c r="C79" s="53">
        <f>C48</f>
        <v>0</v>
      </c>
    </row>
    <row r="80" spans="1:3" ht="12.75" customHeight="1">
      <c r="A80" s="21" t="s">
        <v>75</v>
      </c>
      <c r="B80" s="3"/>
      <c r="C80" s="53">
        <f>C49</f>
        <v>0</v>
      </c>
    </row>
    <row r="81" spans="1:3" ht="24" customHeight="1">
      <c r="A81" s="68" t="s">
        <v>79</v>
      </c>
      <c r="B81" s="69"/>
      <c r="C81" s="53">
        <f>C50</f>
        <v>0</v>
      </c>
    </row>
    <row r="82" spans="1:3" ht="12.75" customHeight="1">
      <c r="A82" s="62"/>
      <c r="B82" s="3"/>
      <c r="C82" s="53"/>
    </row>
    <row r="83" spans="1:3" ht="12.75" customHeight="1" thickBot="1">
      <c r="A83" s="41"/>
      <c r="B83" s="42"/>
      <c r="C83" s="43"/>
    </row>
    <row r="84" ht="15.75" customHeight="1">
      <c r="A84" s="7"/>
    </row>
    <row r="85" spans="1:3" ht="15.75" customHeight="1">
      <c r="A85" s="7"/>
      <c r="C85" s="1"/>
    </row>
    <row r="86" ht="15.75" customHeight="1">
      <c r="A86" s="3"/>
    </row>
    <row r="87" ht="12.75">
      <c r="A87" s="3"/>
    </row>
    <row r="88" spans="1:3" ht="12.75">
      <c r="A88" s="3" t="s">
        <v>84</v>
      </c>
      <c r="C88" t="s">
        <v>53</v>
      </c>
    </row>
    <row r="89" spans="1:3" ht="12.75">
      <c r="A89" s="46" t="s">
        <v>1</v>
      </c>
      <c r="C89" s="48" t="s">
        <v>51</v>
      </c>
    </row>
    <row r="90" ht="12.75">
      <c r="A90" s="3"/>
    </row>
    <row r="93" ht="12.75">
      <c r="A93" s="7"/>
    </row>
  </sheetData>
  <mergeCells count="4">
    <mergeCell ref="A69:B69"/>
    <mergeCell ref="A75:B75"/>
    <mergeCell ref="A81:B81"/>
    <mergeCell ref="A52:C52"/>
  </mergeCells>
  <printOptions/>
  <pageMargins left="0.53" right="0.24" top="0.24" bottom="0.28" header="0.17" footer="0.19"/>
  <pageSetup horizontalDpi="600" verticalDpi="600" orientation="portrait" paperSize="9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Lublin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KOCHALSKI</dc:creator>
  <cp:keywords/>
  <dc:description/>
  <cp:lastModifiedBy>Michalowska</cp:lastModifiedBy>
  <cp:lastPrinted>2013-01-09T09:43:15Z</cp:lastPrinted>
  <dcterms:created xsi:type="dcterms:W3CDTF">1999-03-23T10:36:02Z</dcterms:created>
  <dcterms:modified xsi:type="dcterms:W3CDTF">2013-01-09T09:44:39Z</dcterms:modified>
  <cp:category/>
  <cp:version/>
  <cp:contentType/>
  <cp:contentStatus/>
</cp:coreProperties>
</file>