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zał.1" sheetId="1" r:id="rId1"/>
  </sheets>
  <definedNames>
    <definedName name="_xlnm.Print_Titles" localSheetId="0">' zał.1'!$5:$8</definedName>
    <definedName name="Excel_BuiltIn_Print_Titles" localSheetId="0">' zał.1'!$5:$8</definedName>
  </definedNames>
  <calcPr fullCalcOnLoad="1"/>
</workbook>
</file>

<file path=xl/sharedStrings.xml><?xml version="1.0" encoding="utf-8"?>
<sst xmlns="http://schemas.openxmlformats.org/spreadsheetml/2006/main" count="159" uniqueCount="97">
  <si>
    <t>DOSTAWA ART.OGÓLNOSPOŻYWCZYCH DO STOŁÓWKI SP 52 im. M. Konopnickiej w Lublinie</t>
  </si>
  <si>
    <t>Realizacja dostaw sukcesywnie – średnio 1-2 razy w tygodniu do godziny 7:00, zgodnie z telefonicznym zamówieniem złożonym przez Zamawiającego</t>
  </si>
  <si>
    <t>Lp.</t>
  </si>
  <si>
    <t>Nazwa artykułu i opis</t>
  </si>
  <si>
    <t>Jedn. miary</t>
  </si>
  <si>
    <t>Planowana ilość</t>
  </si>
  <si>
    <t>Cena jedn. netto</t>
  </si>
  <si>
    <t>Stawka podatku VAT</t>
  </si>
  <si>
    <t xml:space="preserve">Cena jedn. brutto            </t>
  </si>
  <si>
    <t xml:space="preserve">Wartość netto   </t>
  </si>
  <si>
    <t xml:space="preserve">Wartość podatku VAT </t>
  </si>
  <si>
    <t xml:space="preserve">Wartość brutto </t>
  </si>
  <si>
    <t>(iloczyn kolumn 5 i 6)</t>
  </si>
  <si>
    <t>(iloczyn kol. 7 i 10)</t>
  </si>
  <si>
    <t>(suma kol. 10 i 11)</t>
  </si>
  <si>
    <t xml:space="preserve"> [ zł ]</t>
  </si>
  <si>
    <t>[%]</t>
  </si>
  <si>
    <t>[ zł ]</t>
  </si>
  <si>
    <t>Cukier kryształ - biały. Pakowany w torby papierowe do kontaktu z żywnością. Okres przydatności deklarowany przez producenta powinien wynosić nie mniej niż 3 miesiące od daty dostawy. Opakowanie  torba 1kg-5kg.</t>
  </si>
  <si>
    <t>1kg</t>
  </si>
  <si>
    <t>Herbata ziołowa mięta. Opakowanie - saszetka(20x2g)</t>
  </si>
  <si>
    <t>szt.</t>
  </si>
  <si>
    <t>Herbatka owocowo-ziołowa o smaku owoców leśnych. Składniki: Kwiat hibiskusa (27,5%), owoc dzikiej róży (24%), owoc aronii (20%), owoc głogu (15%), liść jeżyny, owoc maliny (3%), owoc bzu czarnego (3%), aromat naturalny, jagody (1%). Opak.50g(20x2,5g)niearomatyzowana, 100% natury</t>
  </si>
  <si>
    <t>1opk.</t>
  </si>
  <si>
    <t>Herbata czarna liściasta typu Lipton - to herbata cejlońska pochodząca z Sir Lanki i występująca pod różnymi postaciami: całych czarnych liści przypominających plecionkę, czasem rozgałęzionych, małych rozdrobnionych w kolorze ciemnobrunatnym lub czarnym zabarwieniu. Wyróżnia się głębokim aromatem i mocnym smakiem. Opakowanie 100 g. Okres przydatności deklarowany przez producenta powinien wynosić nie mniej niż 3 miesiące od daty dostawy.</t>
  </si>
  <si>
    <t>Kawa zbożowa rozpuszczalna - Składniki :zboża  (jęczmień-20%, żyto- 60%), cykoria, burak cukrowy - prażony. Wartości odżywcze (%) w 100 g produktu: wartość energetyczna  1444 kJ/342 kcal, tłuszcz- 0,2 g, w tym kwasy tłuszczowe nasycone - 0,2 g,  węglowodany - 73 g  w tym cukry 12 g ,błonnik  16 g, białko  4,5 g ,sól  0,3 g . Kartonik 150-200g.</t>
  </si>
  <si>
    <t>1szt.</t>
  </si>
  <si>
    <t>Kakao Decomorreno (o obniżonej zawartości tłuszczu-10-12%). Wartości odżywcze (%) w 100 g produktu: wartość energetyczna  1259 kJ/303 kcal, tłuszcz- 10,5 g, w tym kwasy tłuszczowe nasycone - 6,4 g,  węglowodany - 13 g  w tym cukry - 0,5 g, białko  - 23,5 g ,sól  0,86 g .  Kartonik 150g.</t>
  </si>
  <si>
    <t>Grzanki pszenne. Składniki mąka PSZENNA(86%), olej rzepakowy,serwatka w proszku, sól, cukier, JAJA kurze w proszku, drożdże, emulgator: lecytyna słonecznikowa.Wartości odżywcze w 100g: Wartość energetyczna 1662 kJ / 394 kcal, tłuszcz 6,7 g, w tym kwasy tłuszczowe nasycone 0,8 g, węglowodany 69 g, w tym cukry 6,4 g, błonnik  3 g, białko  13 g, sól 1,5 g. Opakowanie 500-700 g</t>
  </si>
  <si>
    <t>1 kg</t>
  </si>
  <si>
    <t>Ciasteczka owsiane kakaowe 55% pełnego ziarna owsa(płatki owsiane,mąka owsiana), bez dodatku pszenicy, tłuszcz palmowy, nierafinowany cukier trzcinowy, syrop glukozowy 6%, serwatka w proszku, kakao 5%, substancje spulchniające: węglan sodu, sól morska, aromaty. Wartość odżywcza w 100 g suchego produktu: wartość energetyczna 1960 kJ / 468kcal, tłuszcz 21 g, w tym kwasy tłuszczowe nasycone 9,4 g, węglowodany 56 g, w tym cukry 23 g, błonnik 7,6 g, białko 10 g, sól 1,1 g. Opakowanie 150g.</t>
  </si>
  <si>
    <t xml:space="preserve">Ciasteczka zbożowe Cookiss o smaku maślanym 300g. Wartość odżywcza w 100 g produktu: Wartość energetyczna 463 kcal; tłuszcz 18 g w tym kwasy tłuszczowe nasycone 
2,2 g; węglowodany 65 g w tym cukry 20 g; błonnik 3,9 g; białko 8,4 g; Sól 0,68 g. 
</t>
  </si>
  <si>
    <t xml:space="preserve">Wafle kukurydziane ekstra cienkie. Skład: kukurydza 99,4% (grys kukurydziany, ziarno kukurydzy), sól himalajska. Wartość odżywcza w 100 g produktu: wartość energetyczna 1668/ kJ / 394 kcal, tłuszcz - 3,2 g, w tym kwasy tłuszczowe nasycone - 0,5 g, węglowodany - 79 g, w tym cukry - 0,7 g, Błonnik-4,8 g,  białko - 9,9 g, sól 0,70 g. Opakowanie 120g. </t>
  </si>
  <si>
    <t>Wafle ryżowe - Ryż brązowy, ziarno słonecznika 5%, sól himalajska. Wartość odżywcza w 100 g produktu: wartość energetyczna 1617/ kJ / 382 kcal, tłuszcz - 5,0 g, w tym kwasy tłuszczowe nasycone - 0,8 g, węglowodany - 74 g, w tym cukry - 0,5 g, Błonnik-3,9 g,  białko - 8,4 g, sól 0,63 g. Opakowanie 110g.</t>
  </si>
  <si>
    <t>Chrupki kukurydziane Flipsy. Wartości odżywcze w 100g produktu: wartość energetyczna 381 kcal/1612 kJ, białko - 6,5 g, błonnik - 8,2 g,  
 tłuszcz-3,3g, (kwasy tłuszczowe nasycone-  0,4 g),    węglowodany - 77 g, w tym cukry -2,4g, sól-,01g. Opakowanie 50g – do 300g</t>
  </si>
  <si>
    <t>Dżem 100% extra gładki (różne smaki) o zaw. 100% owoców na 100g produktu. Wartość odżywcza w 100 g produktu: wartość energetyczna 613 kJ / 145 kcal, tłuszcz mniej niż -0,5 g, w tym kwasy tłuszczowe nasycone mniej niż- 0,1 g, węglowodany - 34 g, w tym cukry - 34 g, białko - 0,8 g, sól 0,0 g. Słoik 220-235g.</t>
  </si>
  <si>
    <t>Powidła śliwkowe węgierkowe 100% owoców. Wartość odżywcza w 100 g produktu: wartość energetyczna 888 kJ / 209 kcal, tłuszcz mniej niż -0,5 g, w tym kwasy tłuszczowe nasycone mniej niż- 0,1 g, węglowodany - 49 g, w tym cukry - 49 g, białko - 1,1 g, sól 0,0 g. Słoik 290g.</t>
  </si>
  <si>
    <t>Jabłka prażone  w słoiku ( 80% jabłek). Wartość odżywcza w 100 g produktu: wartość energetyczna 512 kJ / 120 kcal, tłuszcz mniej niż -0,2 g, w tym kwasy tłuszczowe nasycone mniej niż- 0,05 g, węglowodany - 30,10 g, w tym cukry - 17,5 g, błonnik mniej niż- 1g białko mniej niż - 0,38 g, sól 0,01 g. Słoik 900g.</t>
  </si>
  <si>
    <t>Tuńczyk w oleju puszka z otwieraczem. Wartość odżywcza w 100 g suchego produktu:wartość energetyczna 133kcal, tłuszcz 4,4 g, węglowodany 0,40 g,  białko 23,1 g. Puszka 170g.</t>
  </si>
  <si>
    <t xml:space="preserve">Śledź w sosie pomidorowym. Skład: śledź bałtycki (Clupea harengus membras / obszar połowu: Morze Bałtyckie FAO 27.IIId / złowione w morzu włokiem pelagicznym) (55% ryby przed sterylizacją), sos pomidorowy (45% przed sterylizacją): woda, koncentrat pomidorowy (17%), cukier, olej rzepakowy, mąka pszenna, skrobia kukurydziana modyfikowana, sól, suszone warzywa w zmiennych proporcjach (cebula, pietruszka, seler), substancja zagęszczająca: przyprawy, naturalny aromat papryki, regulator kwasowości: kwas octowy.  Wartości odżywcze w 100 g produktu: Wartość energetyczna: 545 kJ / 130 kcal, Tłuszcz: 6,4 g - w tym kwasy tłuszczowe nasycone: 1,6 g, Węglowodany: 5,1 g - w tym cukry: 4,5 g, Białko: 13 g, Sól: 0,87 g, Kwasy tłuszczowe Omega 3: 1,6 g - w tym kwas alfa-linolenowy (ALA): 0,3 g - w tym kwas eikozapentaenowy (EPA): 0,4 g - w tym kwas dokozaheksaenowy (DHA): 0,6 g. Puszka z otwieraczem 170-175g. </t>
  </si>
  <si>
    <t>Pasztet  z drobiem. Wartości odżywcze w 100 g: 
Wartość energetyczna - 220,00 kcal, białko - 7,50 g, węglowodany-  5,50 g, tłuszcz 16,30 g. Puszka 155-160g.</t>
  </si>
  <si>
    <t>Koncentrat buraka ćwikłowego (sok buracz. min. 65% ). Wartość odżywcza w 100 g produktu: wartość energetyczna 1025 kJ / 241 kcal, tłuszcz mniej niż -0,1 g, w tym kwasy tłuszczowe nasycone mniej niż- 0,1 g, węglowodany - 56,4 g, w tym cukry - 52,2 g, białko - 3,4 g, sól 6,65 g. Butelka 300-330ml.</t>
  </si>
  <si>
    <t>Koncentrat pomidorowy 30% ± 2%.  Wartość odżywcza w 100 g produktu: wartość energetyczna 427 kJ / 101 kcal, tłuszcz - 0 g, w tym kwasy tłuszczowe nasycone - 0 g, węglowodany - 19 g, w tym cukry - 16 g, Błonnik- 3,9 g,  białko - 4,34 g, sól 0,05 g. Słoik do 200g.</t>
  </si>
  <si>
    <t>Pomidory krojone w soku pomidorowym skład: pomidory krojone, regulator kwasowości - kwas cytrynowy. Wartości odżywcze w 100 g produktu:energia 86 kJ/20 kcal tłuszcz  &lt;0,5 g 
w tym kwasy nasycone  0 g, węglowodany  3 g, w tym cukry  3 g, białko  1,2 g, sól  0 g, potas 300 mg. Puszka z otwieraczem 400g.</t>
  </si>
  <si>
    <t>Miód Polski wielokwiatowy naturalny (produkt naturalny o zawartość wody nie więcej niż 20%, fruktozy i glukozy nie mniej niż 60/100g miodu, bez konserwantów i innych dodatków). Słoik 370-400g.</t>
  </si>
  <si>
    <t>Majonez kielecki Skład: energia 631 kcal, tłuszcz  68,0 g, w tym kwasy nasycone  5,3 g, węglowodany  2,2 g, w tym cukry  1,9 g, białko  1,9 g 
sól  1,0 g . Słoik 700ml.</t>
  </si>
  <si>
    <t xml:space="preserve">Ketchup łagodny 450g. Skład: pomidory (160 g pomidorów zużyto na 100 g produktu), cukier, skrobia modyfikowana kukurydziana, sól, regulatory kwasowości - kwas octowy i kwas cytrynowy, naturalne aromaty, przyprawy, substancja konserwująca - benzoesan sodu. Wartości odżywcze w 100 g produktu: wartość energetyczna  433 kJ / 102 kcal, tłuszcz  &lt;0,5 g,  w tym kwasy tłuszczowe nasycone  &lt;0,1 g, 
węglowodany  23 g, w tym cukry  23 g, białko  1,4 g,  sól  2 g. Opakowanie 450ml.
</t>
  </si>
  <si>
    <t>Chrzan tarty - przetarty korzeń chrzanu ( 71% ), woda, cukier, olej rzepakowy, kwasek cytrynowy, regulator kwasowości - ocet spirytusowy, mleko w proszku, sól, przeciwutleniacz - pirosiarczyn sodu.  Wartości odżywcze w 100 g: wartość energetyczna - 429 kcal, białko - 2,8 g, węglowodany-  16,9 g, w tym cukry - 13,4 g, tłuszcz 1,58 g, w tym kwasy tłuszczowe nasycone - 0,14 g, sól - ,74 g. Słoik 300g.</t>
  </si>
  <si>
    <t>Musztarda delikatesowa - łagodna, bez dodatku substancji konserwujących. Składniki: woda, gorczyca biała - 15%, cukier, ocet jabłkowy, ocet spirytusowy, sól, przyprawy, barwnik: kurkumina. Wartości odżywcze w 100 g: wartość energetyczna 92,00 kcal,   białko 3,70 g, węglowodany 12,00 g, tłuszcz 3,20 g. Słoik 185g.</t>
  </si>
  <si>
    <t>Bazylia suszona -torebka 10g</t>
  </si>
  <si>
    <t>Przyprawa - Curry--torebka 20g</t>
  </si>
  <si>
    <t>Przyprawa - Gałka muszkatołowa--torebka 10g</t>
  </si>
  <si>
    <t>Przyprawa -Imbir mielony--torebka 15g</t>
  </si>
  <si>
    <t>Przyprawa - Kurkuma --torebka 10g</t>
  </si>
  <si>
    <t>Przyprawa - Kminek cały--torebka 20g</t>
  </si>
  <si>
    <t>Przyprawa - Liść laurowy --torebka 7g</t>
  </si>
  <si>
    <t>Przyprawa - Majeranek--torebka 8-10g</t>
  </si>
  <si>
    <t>Przyprawa - Papryka słodka --torebka 20g</t>
  </si>
  <si>
    <t>Przyprawa - Papryka ostra--torebka 20g</t>
  </si>
  <si>
    <t>Przyprawa - Pieprz naturalny mielony--torebka 20g</t>
  </si>
  <si>
    <t>Przyprawa - Pieprz ziołowy--torebka 20g</t>
  </si>
  <si>
    <t>Przyprawa - Pieprz cytrynowy--torebka 20g</t>
  </si>
  <si>
    <t>Sól Fita morska o obniżonej zawartości sodu ( 30%mniej sodu)--torebka do 1kg</t>
  </si>
  <si>
    <t>Przyprawa - Ziele angielskie --torebka 15g</t>
  </si>
  <si>
    <t>Przyprawa - Zioła prowansalskie--torebka 10g</t>
  </si>
  <si>
    <t>Przyprawa - Oregano--torebka 10g</t>
  </si>
  <si>
    <t>Przyprawa - Liść lubczyk--torebka 10g</t>
  </si>
  <si>
    <t>Przyprawa - Tymianek--torebka 10g</t>
  </si>
  <si>
    <t>Przyprawa - Cynamon mielony--torebka 15g</t>
  </si>
  <si>
    <t>Przyprawa - Pieprz czarny ziarnisty--torebka 20g</t>
  </si>
  <si>
    <t>Przyprawa – Kolendra ziarenka. Opakowanie 15 g.</t>
  </si>
  <si>
    <t>Olej uniwersalny rafinowany rzepakowy  100% ( tłoczony na zimno z kwasami OMEGA-3). Wartość odżywcza w 100 g produktu: wartość energetyczna 3700 kJ / 900 kcal, tłuszcz -100 g ( w tym kwasy tłuszczowe nasycone - 7,5 g, jednonienasycone - 65,5 g, wielonienasycone -26,5 g ), węglowodany - 0 g, w tym cukry - 0 g, Błonnik- 0 g,  białko - 0 g, sól 0 g,  kwasy Omega -3 - 8 g. Butelka do 3 l</t>
  </si>
  <si>
    <t>1l</t>
  </si>
  <si>
    <t>Migdały suszone. Wartości odżywcze w 100 g: wartość energetyczna 2511 kJ/607kcal,  białko 24 g, błonnik 13 g, węglowodany 6,6 g, tłuszcz 51 g, w tym kwasy tłuszczowe 4,4 g, sól 0,01 g. Opakowanie 100g.</t>
  </si>
  <si>
    <t>Rodzynki Sułtańskie - naturalnie suszone w słońcu nie siarkowe opakowanie 1kg. Wartości odżywcze w 100 g: wartość energetyczna 1164 kJ/275kcal,  białko 2,8 g, błonnik 13 g, węglowodany 60 g, tłuszcz 0,5 g, w tym kwasy tłuszczowe 014 g, sól 0,01 g. Opakowanie 100-200g.</t>
  </si>
  <si>
    <t>Morele suszone. Wartości odżywcze w 100 g:  wartość energetyczna 288,00 kcal,  białko 5,40 g, węglowodany 62,20 g, tłuszcz 1,20 g. Opakowanie 100-200g.</t>
  </si>
  <si>
    <t>Orzechy włoskie. Wartości odżywcze w 100 g: wartość energetyczna 671kcal/2769 kJ,  białko 15 g, błonnik 6,7 g, węglowodany 3,2 g, wtym cukry 2,6 g,  tłuszcz 65 g, w tym kwasy tłuszczowe 6,1 g, sól 0,01 g. Opakowanie 1kg.</t>
  </si>
  <si>
    <t>Słonecznik łuskany. Wartości odżywcze w 100 g: wartość energetyczna 573,00 kcal, białko 24,40 g, węglowodany 18,60 g, tłuszcz 43,70 g. Opakowanie 100-300g.</t>
  </si>
  <si>
    <t>Ananasy kostka puszka z otwieraczem ,wartość odżywcza na 100g. ilość kalorii 71,6 kcal, tłuszcz 0 g,węglowodany 18 g,cukier 14,8 g, białko 0,3 g,sól 0 g,błonnik 0,76,tł. nasyc. 0 g . Puszka 565-580g.</t>
  </si>
  <si>
    <t>Brzoskiwnie połówki puszka z otwieraczem.wartość odżywcza na 100g, ilość kalorii 61 kcal,wartość energet. 255 KJ , tłuszcz 0 g,węglowodany 15 g, cukier 9,2 g,białko 0,3 g,sól 0 g. Puszka 820-850g.</t>
  </si>
  <si>
    <t>Soczewica czerwona. Opakowanie 0,5-3kg.</t>
  </si>
  <si>
    <t>Soczewica zielona. Opakowanie 0,5-3kg.</t>
  </si>
  <si>
    <t>Groch łuszczony - Składniki: wartości odżywcze w 100 g: wartość energetyczna  -1345 kJ/  319 kcal,  tłuszcz  -1,4 g - w tym kwasy tłuszczowe nasycone - 0,2 g, węglowodany - 24 g - w tym cukry - 0,8 g ,białko - 24 g, sól  0,08 g. Opakowanie 0,5-5kg.</t>
  </si>
  <si>
    <t>Kukurydza  złocista bez GMO - nautralnie słodka bez dodatku cukru, bez GMO, wysoka zawartość błonnika, Zawiera naturalnie występujące cukry. Wartość odżywcza odsączonego produktu w 100 g: wartość energetyczna  334 kJ - 80 kcal, tłuszcz  1,9 g w tym kwasy tłuszczowe nasycone  0,5 g,  węglowodany  10,8 g w tym cukry  5,2 g, błonnik  3,8 g, białko  2,9 g,  sól 0,40 g,  witamina B9 (% RWS**) 52,2 µg (26%) . Puszka 340g.</t>
  </si>
  <si>
    <t>Ogórek konserwowy.Wartości odżywcze  (w 100 g)
Wartość energetyczna - 10 kcal,Białko ogółem - 0,3g, Tłuszcz - 0,2 g,Węglowodany - 2,3 g (w tym cukry - 1,1 g, )Błonnik - 1,2 g. Opakowanie słoik 900 ml.</t>
  </si>
  <si>
    <t>Pomidory suszone w paskach w oleju z ziołami. Wartości odżywcze w 100 g produktu:energia 2217 kJ/538 kcal tłuszcz  55 g,w tym kwasy nasycone  4 g, węglowodany 5,5 g, błonnik-4,5g, białko  1,6 g, sól-2,5 g.Opakowanie słoik 270g.</t>
  </si>
  <si>
    <t>Oliwki zielone bez  pestek typu Pudliszki. Wartości odżywcze w 100 g: wartość energetyczna 146 kcal, białko 0,9g, węglowodany 0 g, tłuszcz 15g, w tym kwasy tłuszczowe nasycone 2g, błonnik 2,8g, sól 3,8g . Opakowanie słoik 900g.</t>
  </si>
  <si>
    <t>Mąka ziemniaczana - wytworzona z ziemniaków o dużej zawartości skrobi. Wartości odżywcze w 100g: wartość energetyczna -342 kcal, węglowodany -83,90 g, białko -0,6 g, Tłuszcz -0,1 g. Opakowanie 0,5-1kg</t>
  </si>
  <si>
    <t>Mąka kukurydziana - otrzymywana jest z przemiału  ziaren kukurydzy. Wartość odżywcza w 100 g produktu: wartość energetyczna:1539 kJ / 364 kcal, białko-9 g, błonnik-6 g, węglowodany -70 g, tłuszcz-4 g. Opakowanie 0,5-1kg</t>
  </si>
  <si>
    <t xml:space="preserve">kod CPV : 15800000-6 </t>
  </si>
  <si>
    <t>Pakowanie: Opakowania transportowe powinny zabezpieczać produkt przed uszkodzeniem i zanieczyszczeniem, zapewniać właściwą jakość produktu podczas całego okresu przydatności do spożycia, powinny być czyste, bez obcych zapachów zabrudzeń śladów pleśni,  załamań i innych uszkodzeń mechanicznych. Opakowania powinny być wykonane z materiałów opakowaniowych dopuszczonych do kontaktu z żywnością.</t>
  </si>
  <si>
    <t>Znakowanie-do każdego opakowania powinna być dołączona etykieta zawierająca następujące dane: nazwa produktu, termin przydatności do spożycia, nazwę dostawcy-producenta, adres, warunki przechowywania, oznaczenie alergenów, oznaczenie partii produkcyjnej oraz inne informacje zgodnie z obowiązującym prawem.</t>
  </si>
  <si>
    <t>PRODUKT: Barwa, zapach produktów zgodny z naturalnym. TERMIN PRZYDATNOŚCI na opakowaniu bez uszkodzeń mechanicznych.</t>
  </si>
  <si>
    <t>Uwaga! Podana ilość towarów jest ilością szacunkową. Zamawiający zastrzega sobie możliwość zmian ilościowych w poszczególnych pozycjach, w tym także zamówienia mniejszej ilości towarów.</t>
  </si>
  <si>
    <r>
      <rPr>
        <sz val="9"/>
        <color indexed="8"/>
        <rFont val="Times New Roman"/>
        <family val="1"/>
      </rPr>
      <t xml:space="preserve">              </t>
    </r>
    <r>
      <rPr>
        <sz val="8"/>
        <color indexed="8"/>
        <rFont val="Times New Roman"/>
        <family val="1"/>
      </rPr>
      <t xml:space="preserve">miejscowość i data                                                                                                                                                                                                  (pieczęć adresowa Wykonawcy)                           </t>
    </r>
  </si>
  <si>
    <t xml:space="preserve">  /Podpis i pieczęć osoby upoważnionej </t>
  </si>
  <si>
    <t xml:space="preserve">              do podpisywania oferty/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</si>
</sst>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#,##0.00"/>
    <numFmt numFmtId="167" formatCode="0%"/>
    <numFmt numFmtId="168" formatCode="0.00"/>
    <numFmt numFmtId="169" formatCode="General"/>
    <numFmt numFmtId="170" formatCode="[$-415]General"/>
  </numFmts>
  <fonts count="19">
    <font>
      <sz val="10"/>
      <name val="Arial"/>
      <family val="0"/>
    </font>
    <font>
      <b/>
      <sz val="10"/>
      <name val="Calibri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4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70" fontId="10" fillId="0" borderId="0" applyBorder="0" applyProtection="0">
      <alignment/>
    </xf>
  </cellStyleXfs>
  <cellXfs count="64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8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8" fillId="0" borderId="7" xfId="0" applyFont="1" applyBorder="1" applyAlignment="1">
      <alignment horizontal="left" vertical="center" wrapText="1"/>
    </xf>
    <xf numFmtId="164" fontId="3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wrapText="1"/>
    </xf>
    <xf numFmtId="165" fontId="3" fillId="0" borderId="7" xfId="0" applyNumberFormat="1" applyFont="1" applyBorder="1" applyAlignment="1">
      <alignment horizontal="center" vertical="center" wrapText="1"/>
    </xf>
    <xf numFmtId="170" fontId="9" fillId="0" borderId="7" xfId="20" applyFont="1" applyFill="1" applyBorder="1" applyAlignment="1" applyProtection="1">
      <alignment wrapText="1"/>
      <protection/>
    </xf>
    <xf numFmtId="164" fontId="8" fillId="0" borderId="7" xfId="0" applyFont="1" applyFill="1" applyBorder="1" applyAlignment="1">
      <alignment wrapText="1"/>
    </xf>
    <xf numFmtId="164" fontId="11" fillId="0" borderId="14" xfId="0" applyFont="1" applyBorder="1" applyAlignment="1">
      <alignment horizontal="left"/>
    </xf>
    <xf numFmtId="164" fontId="11" fillId="0" borderId="15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right" vertical="center"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vertical="center" wrapText="1"/>
    </xf>
    <xf numFmtId="164" fontId="13" fillId="0" borderId="0" xfId="0" applyFont="1" applyBorder="1" applyAlignment="1">
      <alignment horizontal="right" vertical="center"/>
    </xf>
    <xf numFmtId="164" fontId="4" fillId="0" borderId="0" xfId="0" applyFont="1" applyBorder="1" applyAlignment="1">
      <alignment vertical="center"/>
    </xf>
    <xf numFmtId="164" fontId="14" fillId="0" borderId="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5" fillId="0" borderId="0" xfId="0" applyFont="1" applyAlignment="1">
      <alignment/>
    </xf>
    <xf numFmtId="164" fontId="16" fillId="0" borderId="0" xfId="0" applyFont="1" applyAlignment="1">
      <alignment wrapText="1"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 indent="15"/>
    </xf>
    <xf numFmtId="164" fontId="4" fillId="0" borderId="0" xfId="0" applyFont="1" applyAlignment="1">
      <alignment horizontal="right"/>
    </xf>
    <xf numFmtId="164" fontId="6" fillId="0" borderId="0" xfId="0" applyFont="1" applyAlignment="1">
      <alignment horizontal="left" indent="2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122"/>
  <sheetViews>
    <sheetView tabSelected="1" zoomScale="75" zoomScaleNormal="75" workbookViewId="0" topLeftCell="A67">
      <selection activeCell="B73" sqref="B73"/>
    </sheetView>
  </sheetViews>
  <sheetFormatPr defaultColWidth="9.140625" defaultRowHeight="12.75"/>
  <cols>
    <col min="1" max="1" width="4.00390625" style="0" customWidth="1"/>
    <col min="2" max="2" width="130.140625" style="0" customWidth="1"/>
    <col min="3" max="3" width="7.00390625" style="0" customWidth="1"/>
    <col min="4" max="4" width="9.140625" style="0" customWidth="1"/>
    <col min="5" max="5" width="9.28125" style="0" customWidth="1"/>
    <col min="6" max="6" width="7.57421875" style="0" customWidth="1"/>
    <col min="7" max="7" width="12.28125" style="0" customWidth="1"/>
    <col min="8" max="8" width="13.28125" style="0" customWidth="1"/>
    <col min="9" max="9" width="9.8515625" style="0" customWidth="1"/>
    <col min="10" max="10" width="15.57421875" style="0" customWidth="1"/>
  </cols>
  <sheetData>
    <row r="1" spans="1:12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/>
      <c r="L1"/>
    </row>
    <row r="2" spans="1:12" s="2" customFormat="1" ht="20.25" customHeight="1">
      <c r="A2" s="1"/>
      <c r="B2" s="3"/>
      <c r="C2" s="3"/>
      <c r="D2" s="3"/>
      <c r="E2" s="3"/>
      <c r="F2" s="3"/>
      <c r="G2" s="3"/>
      <c r="H2" s="3"/>
      <c r="I2" s="3"/>
      <c r="J2" s="3"/>
      <c r="K2"/>
      <c r="L2"/>
    </row>
    <row r="3" spans="1:12" s="2" customFormat="1" ht="20.2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/>
      <c r="L3"/>
    </row>
    <row r="4" spans="1:12" s="2" customFormat="1" ht="20.25" customHeight="1">
      <c r="A4" s="4"/>
      <c r="B4" s="5"/>
      <c r="C4" s="5"/>
      <c r="D4" s="5"/>
      <c r="E4" s="5"/>
      <c r="F4" s="5"/>
      <c r="G4" s="5"/>
      <c r="H4" s="5"/>
      <c r="I4" s="5"/>
      <c r="J4" s="5"/>
      <c r="K4"/>
      <c r="L4"/>
    </row>
    <row r="5" spans="1:12" s="13" customFormat="1" ht="38.2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/>
      <c r="L5"/>
    </row>
    <row r="6" spans="1:12" s="13" customFormat="1" ht="25.5">
      <c r="A6" s="6"/>
      <c r="B6" s="7"/>
      <c r="C6" s="8"/>
      <c r="D6" s="9"/>
      <c r="E6" s="10"/>
      <c r="F6" s="10"/>
      <c r="G6" s="11"/>
      <c r="H6" s="14" t="s">
        <v>12</v>
      </c>
      <c r="I6" s="14" t="s">
        <v>13</v>
      </c>
      <c r="J6" s="15" t="s">
        <v>14</v>
      </c>
      <c r="K6"/>
      <c r="L6"/>
    </row>
    <row r="7" spans="1:12" s="13" customFormat="1" ht="15.75">
      <c r="A7" s="6"/>
      <c r="B7" s="7"/>
      <c r="C7" s="8"/>
      <c r="D7" s="9"/>
      <c r="E7" s="16" t="s">
        <v>15</v>
      </c>
      <c r="F7" s="16" t="s">
        <v>16</v>
      </c>
      <c r="G7" s="16" t="s">
        <v>15</v>
      </c>
      <c r="H7" s="16" t="s">
        <v>17</v>
      </c>
      <c r="I7" s="16" t="s">
        <v>17</v>
      </c>
      <c r="J7" s="17" t="s">
        <v>17</v>
      </c>
      <c r="K7"/>
      <c r="L7"/>
    </row>
    <row r="8" spans="1:12" s="22" customFormat="1" ht="15.75" customHeight="1">
      <c r="A8" s="18">
        <v>1</v>
      </c>
      <c r="B8" s="19">
        <v>2</v>
      </c>
      <c r="C8" s="19">
        <v>4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20">
        <v>10</v>
      </c>
      <c r="J8" s="21">
        <v>11</v>
      </c>
      <c r="K8"/>
      <c r="L8"/>
    </row>
    <row r="9" spans="1:12" s="30" customFormat="1" ht="33.75">
      <c r="A9" s="23">
        <v>1</v>
      </c>
      <c r="B9" s="24" t="s">
        <v>18</v>
      </c>
      <c r="C9" s="25" t="s">
        <v>19</v>
      </c>
      <c r="D9" s="26">
        <v>850</v>
      </c>
      <c r="E9" s="27">
        <v>0</v>
      </c>
      <c r="F9" s="28">
        <v>0</v>
      </c>
      <c r="G9" s="29">
        <f aca="true" t="shared" si="0" ref="G9:G73">E9+F9*E9</f>
        <v>0</v>
      </c>
      <c r="H9" s="27">
        <f aca="true" t="shared" si="1" ref="H9:H73">D9*E9</f>
        <v>0</v>
      </c>
      <c r="I9" s="27">
        <f aca="true" t="shared" si="2" ref="I9:I73">H9*F9</f>
        <v>0</v>
      </c>
      <c r="J9" s="27">
        <f aca="true" t="shared" si="3" ref="J9:J73">D9*G9</f>
        <v>0</v>
      </c>
      <c r="K9"/>
      <c r="L9"/>
    </row>
    <row r="10" spans="1:12" s="30" customFormat="1" ht="18.75">
      <c r="A10" s="31">
        <f aca="true" t="shared" si="4" ref="A10:A73">A9+1</f>
        <v>2</v>
      </c>
      <c r="B10" s="32" t="s">
        <v>20</v>
      </c>
      <c r="C10" s="25" t="s">
        <v>21</v>
      </c>
      <c r="D10" s="26">
        <v>30</v>
      </c>
      <c r="E10" s="27">
        <v>0</v>
      </c>
      <c r="F10" s="28">
        <v>0</v>
      </c>
      <c r="G10" s="29">
        <f t="shared" si="0"/>
        <v>0</v>
      </c>
      <c r="H10" s="27">
        <f t="shared" si="1"/>
        <v>0</v>
      </c>
      <c r="I10" s="27">
        <f t="shared" si="2"/>
        <v>0</v>
      </c>
      <c r="J10" s="27">
        <f t="shared" si="3"/>
        <v>0</v>
      </c>
      <c r="K10"/>
      <c r="L10"/>
    </row>
    <row r="11" spans="1:12" s="30" customFormat="1" ht="48.75">
      <c r="A11" s="31">
        <f t="shared" si="4"/>
        <v>3</v>
      </c>
      <c r="B11" s="24" t="s">
        <v>22</v>
      </c>
      <c r="C11" s="33" t="s">
        <v>23</v>
      </c>
      <c r="D11" s="26">
        <v>77</v>
      </c>
      <c r="E11" s="27">
        <v>0</v>
      </c>
      <c r="F11" s="28">
        <v>0</v>
      </c>
      <c r="G11" s="29">
        <f t="shared" si="0"/>
        <v>0</v>
      </c>
      <c r="H11" s="27">
        <f t="shared" si="1"/>
        <v>0</v>
      </c>
      <c r="I11" s="27">
        <f t="shared" si="2"/>
        <v>0</v>
      </c>
      <c r="J11" s="27">
        <f t="shared" si="3"/>
        <v>0</v>
      </c>
      <c r="K11"/>
      <c r="L11"/>
    </row>
    <row r="12" spans="1:12" s="30" customFormat="1" ht="63">
      <c r="A12" s="31">
        <f t="shared" si="4"/>
        <v>4</v>
      </c>
      <c r="B12" s="24" t="s">
        <v>24</v>
      </c>
      <c r="C12" s="33" t="s">
        <v>23</v>
      </c>
      <c r="D12" s="26">
        <v>181</v>
      </c>
      <c r="E12" s="27">
        <v>0</v>
      </c>
      <c r="F12" s="28">
        <v>0</v>
      </c>
      <c r="G12" s="29">
        <f t="shared" si="0"/>
        <v>0</v>
      </c>
      <c r="H12" s="27">
        <f t="shared" si="1"/>
        <v>0</v>
      </c>
      <c r="I12" s="27">
        <f t="shared" si="2"/>
        <v>0</v>
      </c>
      <c r="J12" s="27">
        <f t="shared" si="3"/>
        <v>0</v>
      </c>
      <c r="K12"/>
      <c r="L12"/>
    </row>
    <row r="13" spans="1:12" s="30" customFormat="1" ht="48.75">
      <c r="A13" s="31">
        <f t="shared" si="4"/>
        <v>5</v>
      </c>
      <c r="B13" s="24" t="s">
        <v>25</v>
      </c>
      <c r="C13" s="33" t="s">
        <v>26</v>
      </c>
      <c r="D13" s="26">
        <v>60</v>
      </c>
      <c r="E13" s="27">
        <v>0</v>
      </c>
      <c r="F13" s="28">
        <v>0</v>
      </c>
      <c r="G13" s="29">
        <f t="shared" si="0"/>
        <v>0</v>
      </c>
      <c r="H13" s="27">
        <f t="shared" si="1"/>
        <v>0</v>
      </c>
      <c r="I13" s="27">
        <f t="shared" si="2"/>
        <v>0</v>
      </c>
      <c r="J13" s="27">
        <f t="shared" si="3"/>
        <v>0</v>
      </c>
      <c r="K13"/>
      <c r="L13"/>
    </row>
    <row r="14" spans="1:12" s="30" customFormat="1" ht="48.75">
      <c r="A14" s="31">
        <f t="shared" si="4"/>
        <v>6</v>
      </c>
      <c r="B14" s="34" t="s">
        <v>27</v>
      </c>
      <c r="C14" s="25" t="s">
        <v>26</v>
      </c>
      <c r="D14" s="35">
        <v>56</v>
      </c>
      <c r="E14" s="27">
        <v>0</v>
      </c>
      <c r="F14" s="28">
        <v>0</v>
      </c>
      <c r="G14" s="29">
        <f t="shared" si="0"/>
        <v>0</v>
      </c>
      <c r="H14" s="27">
        <f t="shared" si="1"/>
        <v>0</v>
      </c>
      <c r="I14" s="27">
        <f t="shared" si="2"/>
        <v>0</v>
      </c>
      <c r="J14" s="27">
        <f t="shared" si="3"/>
        <v>0</v>
      </c>
      <c r="K14"/>
      <c r="L14"/>
    </row>
    <row r="15" spans="1:12" s="30" customFormat="1" ht="63">
      <c r="A15" s="31">
        <f t="shared" si="4"/>
        <v>7</v>
      </c>
      <c r="B15" s="34" t="s">
        <v>28</v>
      </c>
      <c r="C15" s="25" t="s">
        <v>29</v>
      </c>
      <c r="D15" s="26">
        <v>66</v>
      </c>
      <c r="E15" s="27">
        <v>0</v>
      </c>
      <c r="F15" s="28">
        <v>0</v>
      </c>
      <c r="G15" s="29">
        <f t="shared" si="0"/>
        <v>0</v>
      </c>
      <c r="H15" s="27">
        <f t="shared" si="1"/>
        <v>0</v>
      </c>
      <c r="I15" s="27">
        <f t="shared" si="2"/>
        <v>0</v>
      </c>
      <c r="J15" s="27">
        <f t="shared" si="3"/>
        <v>0</v>
      </c>
      <c r="K15"/>
      <c r="L15"/>
    </row>
    <row r="16" spans="1:12" s="30" customFormat="1" ht="78">
      <c r="A16" s="31">
        <f t="shared" si="4"/>
        <v>8</v>
      </c>
      <c r="B16" s="24" t="s">
        <v>30</v>
      </c>
      <c r="C16" s="25" t="s">
        <v>26</v>
      </c>
      <c r="D16" s="26">
        <v>458</v>
      </c>
      <c r="E16" s="27">
        <v>0</v>
      </c>
      <c r="F16" s="28">
        <v>0</v>
      </c>
      <c r="G16" s="29">
        <f t="shared" si="0"/>
        <v>0</v>
      </c>
      <c r="H16" s="27">
        <f t="shared" si="1"/>
        <v>0</v>
      </c>
      <c r="I16" s="27">
        <f t="shared" si="2"/>
        <v>0</v>
      </c>
      <c r="J16" s="27">
        <f t="shared" si="3"/>
        <v>0</v>
      </c>
      <c r="K16"/>
      <c r="L16"/>
    </row>
    <row r="17" spans="1:12" s="30" customFormat="1" ht="63">
      <c r="A17" s="31">
        <f t="shared" si="4"/>
        <v>9</v>
      </c>
      <c r="B17" s="24" t="s">
        <v>31</v>
      </c>
      <c r="C17" s="25" t="s">
        <v>21</v>
      </c>
      <c r="D17" s="26">
        <v>316</v>
      </c>
      <c r="E17" s="27">
        <v>0</v>
      </c>
      <c r="F17" s="28">
        <v>0</v>
      </c>
      <c r="G17" s="29">
        <f t="shared" si="0"/>
        <v>0</v>
      </c>
      <c r="H17" s="27">
        <f t="shared" si="1"/>
        <v>0</v>
      </c>
      <c r="I17" s="27">
        <f t="shared" si="2"/>
        <v>0</v>
      </c>
      <c r="J17" s="27">
        <f t="shared" si="3"/>
        <v>0</v>
      </c>
      <c r="K17"/>
      <c r="L17"/>
    </row>
    <row r="18" spans="1:12" s="30" customFormat="1" ht="48.75">
      <c r="A18" s="31">
        <f t="shared" si="4"/>
        <v>10</v>
      </c>
      <c r="B18" s="24" t="s">
        <v>32</v>
      </c>
      <c r="C18" s="25" t="s">
        <v>26</v>
      </c>
      <c r="D18" s="26">
        <v>415</v>
      </c>
      <c r="E18" s="27">
        <v>0</v>
      </c>
      <c r="F18" s="28">
        <v>0</v>
      </c>
      <c r="G18" s="29">
        <f t="shared" si="0"/>
        <v>0</v>
      </c>
      <c r="H18" s="27">
        <f t="shared" si="1"/>
        <v>0</v>
      </c>
      <c r="I18" s="27">
        <f t="shared" si="2"/>
        <v>0</v>
      </c>
      <c r="J18" s="27">
        <f t="shared" si="3"/>
        <v>0</v>
      </c>
      <c r="K18"/>
      <c r="L18"/>
    </row>
    <row r="19" spans="1:12" s="30" customFormat="1" ht="48.75">
      <c r="A19" s="31">
        <f t="shared" si="4"/>
        <v>11</v>
      </c>
      <c r="B19" s="34" t="s">
        <v>33</v>
      </c>
      <c r="C19" s="25" t="s">
        <v>26</v>
      </c>
      <c r="D19" s="35">
        <v>415</v>
      </c>
      <c r="E19" s="27">
        <v>0</v>
      </c>
      <c r="F19" s="28">
        <v>0</v>
      </c>
      <c r="G19" s="29">
        <f t="shared" si="0"/>
        <v>0</v>
      </c>
      <c r="H19" s="27">
        <f t="shared" si="1"/>
        <v>0</v>
      </c>
      <c r="I19" s="27">
        <f t="shared" si="2"/>
        <v>0</v>
      </c>
      <c r="J19" s="27">
        <f t="shared" si="3"/>
        <v>0</v>
      </c>
      <c r="K19"/>
      <c r="L19"/>
    </row>
    <row r="20" spans="1:12" s="30" customFormat="1" ht="63">
      <c r="A20" s="31">
        <f t="shared" si="4"/>
        <v>12</v>
      </c>
      <c r="B20" s="24" t="s">
        <v>34</v>
      </c>
      <c r="C20" s="25" t="s">
        <v>26</v>
      </c>
      <c r="D20" s="26">
        <v>405</v>
      </c>
      <c r="E20" s="27">
        <v>0</v>
      </c>
      <c r="F20" s="28">
        <v>0</v>
      </c>
      <c r="G20" s="29">
        <f t="shared" si="0"/>
        <v>0</v>
      </c>
      <c r="H20" s="27">
        <f t="shared" si="1"/>
        <v>0</v>
      </c>
      <c r="I20" s="27">
        <f t="shared" si="2"/>
        <v>0</v>
      </c>
      <c r="J20" s="27">
        <f t="shared" si="3"/>
        <v>0</v>
      </c>
      <c r="K20"/>
      <c r="L20"/>
    </row>
    <row r="21" spans="1:12" s="30" customFormat="1" ht="48.75">
      <c r="A21" s="31">
        <f t="shared" si="4"/>
        <v>13</v>
      </c>
      <c r="B21" s="24" t="s">
        <v>35</v>
      </c>
      <c r="C21" s="25" t="s">
        <v>26</v>
      </c>
      <c r="D21" s="26">
        <v>238</v>
      </c>
      <c r="E21" s="27">
        <v>0</v>
      </c>
      <c r="F21" s="28">
        <v>0</v>
      </c>
      <c r="G21" s="29">
        <f t="shared" si="0"/>
        <v>0</v>
      </c>
      <c r="H21" s="27">
        <f t="shared" si="1"/>
        <v>0</v>
      </c>
      <c r="I21" s="27">
        <f t="shared" si="2"/>
        <v>0</v>
      </c>
      <c r="J21" s="27">
        <f t="shared" si="3"/>
        <v>0</v>
      </c>
      <c r="K21"/>
      <c r="L21"/>
    </row>
    <row r="22" spans="1:12" s="30" customFormat="1" ht="48.75">
      <c r="A22" s="31">
        <f t="shared" si="4"/>
        <v>14</v>
      </c>
      <c r="B22" s="24" t="s">
        <v>36</v>
      </c>
      <c r="C22" s="25" t="s">
        <v>26</v>
      </c>
      <c r="D22" s="26">
        <v>56</v>
      </c>
      <c r="E22" s="27">
        <v>0</v>
      </c>
      <c r="F22" s="28">
        <v>0</v>
      </c>
      <c r="G22" s="29">
        <f t="shared" si="0"/>
        <v>0</v>
      </c>
      <c r="H22" s="27">
        <f t="shared" si="1"/>
        <v>0</v>
      </c>
      <c r="I22" s="27">
        <f t="shared" si="2"/>
        <v>0</v>
      </c>
      <c r="J22" s="27">
        <f t="shared" si="3"/>
        <v>0</v>
      </c>
      <c r="K22"/>
      <c r="L22"/>
    </row>
    <row r="23" spans="1:12" s="30" customFormat="1" ht="48.75">
      <c r="A23" s="31">
        <f t="shared" si="4"/>
        <v>15</v>
      </c>
      <c r="B23" s="24" t="s">
        <v>37</v>
      </c>
      <c r="C23" s="25" t="s">
        <v>26</v>
      </c>
      <c r="D23" s="26">
        <v>312</v>
      </c>
      <c r="E23" s="27">
        <v>0</v>
      </c>
      <c r="F23" s="28">
        <v>0</v>
      </c>
      <c r="G23" s="29">
        <f t="shared" si="0"/>
        <v>0</v>
      </c>
      <c r="H23" s="27">
        <f t="shared" si="1"/>
        <v>0</v>
      </c>
      <c r="I23" s="27">
        <f t="shared" si="2"/>
        <v>0</v>
      </c>
      <c r="J23" s="27">
        <f t="shared" si="3"/>
        <v>0</v>
      </c>
      <c r="K23"/>
      <c r="L23"/>
    </row>
    <row r="24" spans="1:12" s="30" customFormat="1" ht="33.75">
      <c r="A24" s="31">
        <f t="shared" si="4"/>
        <v>16</v>
      </c>
      <c r="B24" s="24" t="s">
        <v>38</v>
      </c>
      <c r="C24" s="25" t="s">
        <v>26</v>
      </c>
      <c r="D24" s="26">
        <v>292</v>
      </c>
      <c r="E24" s="27">
        <v>0</v>
      </c>
      <c r="F24" s="28">
        <v>0</v>
      </c>
      <c r="G24" s="29">
        <f t="shared" si="0"/>
        <v>0</v>
      </c>
      <c r="H24" s="27">
        <f t="shared" si="1"/>
        <v>0</v>
      </c>
      <c r="I24" s="27">
        <f t="shared" si="2"/>
        <v>0</v>
      </c>
      <c r="J24" s="27">
        <f t="shared" si="3"/>
        <v>0</v>
      </c>
      <c r="K24"/>
      <c r="L24"/>
    </row>
    <row r="25" spans="1:12" s="30" customFormat="1" ht="131.25">
      <c r="A25" s="31">
        <f t="shared" si="4"/>
        <v>17</v>
      </c>
      <c r="B25" s="24" t="s">
        <v>39</v>
      </c>
      <c r="C25" s="25" t="s">
        <v>26</v>
      </c>
      <c r="D25" s="26">
        <v>301</v>
      </c>
      <c r="E25" s="27">
        <v>0</v>
      </c>
      <c r="F25" s="28">
        <v>0</v>
      </c>
      <c r="G25" s="29">
        <f t="shared" si="0"/>
        <v>0</v>
      </c>
      <c r="H25" s="27">
        <f t="shared" si="1"/>
        <v>0</v>
      </c>
      <c r="I25" s="27">
        <f t="shared" si="2"/>
        <v>0</v>
      </c>
      <c r="J25" s="27">
        <f t="shared" si="3"/>
        <v>0</v>
      </c>
      <c r="K25"/>
      <c r="L25"/>
    </row>
    <row r="26" spans="1:12" s="30" customFormat="1" ht="33.75">
      <c r="A26" s="31">
        <f t="shared" si="4"/>
        <v>18</v>
      </c>
      <c r="B26" s="24" t="s">
        <v>40</v>
      </c>
      <c r="C26" s="25" t="s">
        <v>26</v>
      </c>
      <c r="D26" s="26">
        <v>462</v>
      </c>
      <c r="E26" s="27">
        <v>0</v>
      </c>
      <c r="F26" s="28">
        <v>0</v>
      </c>
      <c r="G26" s="29">
        <f t="shared" si="0"/>
        <v>0</v>
      </c>
      <c r="H26" s="27">
        <f t="shared" si="1"/>
        <v>0</v>
      </c>
      <c r="I26" s="27">
        <f t="shared" si="2"/>
        <v>0</v>
      </c>
      <c r="J26" s="27">
        <f t="shared" si="3"/>
        <v>0</v>
      </c>
      <c r="K26"/>
      <c r="L26"/>
    </row>
    <row r="27" spans="1:12" s="30" customFormat="1" ht="48.75">
      <c r="A27" s="31">
        <f t="shared" si="4"/>
        <v>19</v>
      </c>
      <c r="B27" s="24" t="s">
        <v>41</v>
      </c>
      <c r="C27" s="25" t="s">
        <v>26</v>
      </c>
      <c r="D27" s="26">
        <v>67</v>
      </c>
      <c r="E27" s="27">
        <v>0</v>
      </c>
      <c r="F27" s="28">
        <v>0</v>
      </c>
      <c r="G27" s="29">
        <f t="shared" si="0"/>
        <v>0</v>
      </c>
      <c r="H27" s="27">
        <f t="shared" si="1"/>
        <v>0</v>
      </c>
      <c r="I27" s="27">
        <f t="shared" si="2"/>
        <v>0</v>
      </c>
      <c r="J27" s="27">
        <f t="shared" si="3"/>
        <v>0</v>
      </c>
      <c r="K27"/>
      <c r="L27"/>
    </row>
    <row r="28" spans="1:12" s="30" customFormat="1" ht="48.75">
      <c r="A28" s="31">
        <f t="shared" si="4"/>
        <v>20</v>
      </c>
      <c r="B28" s="24" t="s">
        <v>42</v>
      </c>
      <c r="C28" s="25" t="s">
        <v>26</v>
      </c>
      <c r="D28" s="26">
        <v>424</v>
      </c>
      <c r="E28" s="27">
        <v>0</v>
      </c>
      <c r="F28" s="28">
        <v>0</v>
      </c>
      <c r="G28" s="29">
        <f t="shared" si="0"/>
        <v>0</v>
      </c>
      <c r="H28" s="27">
        <f t="shared" si="1"/>
        <v>0</v>
      </c>
      <c r="I28" s="27">
        <f t="shared" si="2"/>
        <v>0</v>
      </c>
      <c r="J28" s="27">
        <f t="shared" si="3"/>
        <v>0</v>
      </c>
      <c r="K28"/>
      <c r="L28"/>
    </row>
    <row r="29" spans="1:12" s="30" customFormat="1" ht="63">
      <c r="A29" s="31">
        <f t="shared" si="4"/>
        <v>21</v>
      </c>
      <c r="B29" s="24" t="s">
        <v>43</v>
      </c>
      <c r="C29" s="25" t="s">
        <v>26</v>
      </c>
      <c r="D29" s="26">
        <v>431</v>
      </c>
      <c r="E29" s="27">
        <v>0</v>
      </c>
      <c r="F29" s="28">
        <v>0</v>
      </c>
      <c r="G29" s="29">
        <f t="shared" si="0"/>
        <v>0</v>
      </c>
      <c r="H29" s="27">
        <f t="shared" si="1"/>
        <v>0</v>
      </c>
      <c r="I29" s="27">
        <f t="shared" si="2"/>
        <v>0</v>
      </c>
      <c r="J29" s="27">
        <f t="shared" si="3"/>
        <v>0</v>
      </c>
      <c r="K29"/>
      <c r="L29"/>
    </row>
    <row r="30" spans="1:12" s="30" customFormat="1" ht="33.75">
      <c r="A30" s="31">
        <f t="shared" si="4"/>
        <v>22</v>
      </c>
      <c r="B30" s="24" t="s">
        <v>44</v>
      </c>
      <c r="C30" s="25" t="s">
        <v>26</v>
      </c>
      <c r="D30" s="26">
        <v>507</v>
      </c>
      <c r="E30" s="27">
        <v>0</v>
      </c>
      <c r="F30" s="28">
        <v>0</v>
      </c>
      <c r="G30" s="29">
        <f t="shared" si="0"/>
        <v>0</v>
      </c>
      <c r="H30" s="27">
        <f t="shared" si="1"/>
        <v>0</v>
      </c>
      <c r="I30" s="27">
        <f t="shared" si="2"/>
        <v>0</v>
      </c>
      <c r="J30" s="27">
        <f t="shared" si="3"/>
        <v>0</v>
      </c>
      <c r="K30"/>
      <c r="L30"/>
    </row>
    <row r="31" spans="1:12" s="30" customFormat="1" ht="48.75">
      <c r="A31" s="31">
        <f t="shared" si="4"/>
        <v>23</v>
      </c>
      <c r="B31" s="24" t="s">
        <v>45</v>
      </c>
      <c r="C31" s="25" t="s">
        <v>26</v>
      </c>
      <c r="D31" s="26">
        <v>94</v>
      </c>
      <c r="E31" s="27">
        <v>0</v>
      </c>
      <c r="F31" s="28">
        <v>0</v>
      </c>
      <c r="G31" s="29">
        <f t="shared" si="0"/>
        <v>0</v>
      </c>
      <c r="H31" s="27">
        <f t="shared" si="1"/>
        <v>0</v>
      </c>
      <c r="I31" s="27">
        <f t="shared" si="2"/>
        <v>0</v>
      </c>
      <c r="J31" s="27">
        <f t="shared" si="3"/>
        <v>0</v>
      </c>
      <c r="K31"/>
      <c r="L31"/>
    </row>
    <row r="32" spans="1:12" s="30" customFormat="1" ht="93">
      <c r="A32" s="31">
        <f t="shared" si="4"/>
        <v>24</v>
      </c>
      <c r="B32" s="24" t="s">
        <v>46</v>
      </c>
      <c r="C32" s="25" t="s">
        <v>26</v>
      </c>
      <c r="D32" s="26">
        <v>259</v>
      </c>
      <c r="E32" s="27">
        <v>0</v>
      </c>
      <c r="F32" s="28">
        <v>0</v>
      </c>
      <c r="G32" s="29">
        <f t="shared" si="0"/>
        <v>0</v>
      </c>
      <c r="H32" s="27">
        <f t="shared" si="1"/>
        <v>0</v>
      </c>
      <c r="I32" s="27">
        <f t="shared" si="2"/>
        <v>0</v>
      </c>
      <c r="J32" s="27">
        <f t="shared" si="3"/>
        <v>0</v>
      </c>
      <c r="K32"/>
      <c r="L32"/>
    </row>
    <row r="33" spans="1:12" s="30" customFormat="1" ht="63">
      <c r="A33" s="31">
        <f t="shared" si="4"/>
        <v>25</v>
      </c>
      <c r="B33" s="24" t="s">
        <v>47</v>
      </c>
      <c r="C33" s="25" t="s">
        <v>26</v>
      </c>
      <c r="D33" s="26">
        <v>120</v>
      </c>
      <c r="E33" s="27">
        <v>0</v>
      </c>
      <c r="F33" s="28">
        <v>0</v>
      </c>
      <c r="G33" s="29">
        <f t="shared" si="0"/>
        <v>0</v>
      </c>
      <c r="H33" s="27">
        <f t="shared" si="1"/>
        <v>0</v>
      </c>
      <c r="I33" s="27">
        <f t="shared" si="2"/>
        <v>0</v>
      </c>
      <c r="J33" s="27">
        <f t="shared" si="3"/>
        <v>0</v>
      </c>
      <c r="K33"/>
      <c r="L33"/>
    </row>
    <row r="34" spans="1:12" s="30" customFormat="1" ht="48.75">
      <c r="A34" s="31">
        <f t="shared" si="4"/>
        <v>26</v>
      </c>
      <c r="B34" s="24" t="s">
        <v>48</v>
      </c>
      <c r="C34" s="25" t="s">
        <v>26</v>
      </c>
      <c r="D34" s="26">
        <v>64</v>
      </c>
      <c r="E34" s="27">
        <v>0</v>
      </c>
      <c r="F34" s="28">
        <v>0</v>
      </c>
      <c r="G34" s="29">
        <f t="shared" si="0"/>
        <v>0</v>
      </c>
      <c r="H34" s="27">
        <f t="shared" si="1"/>
        <v>0</v>
      </c>
      <c r="I34" s="27">
        <f t="shared" si="2"/>
        <v>0</v>
      </c>
      <c r="J34" s="27">
        <f t="shared" si="3"/>
        <v>0</v>
      </c>
      <c r="K34"/>
      <c r="L34"/>
    </row>
    <row r="35" spans="1:12" s="30" customFormat="1" ht="18.75">
      <c r="A35" s="31">
        <f t="shared" si="4"/>
        <v>27</v>
      </c>
      <c r="B35" s="24" t="s">
        <v>49</v>
      </c>
      <c r="C35" s="25" t="s">
        <v>26</v>
      </c>
      <c r="D35" s="26">
        <v>131</v>
      </c>
      <c r="E35" s="27">
        <v>0</v>
      </c>
      <c r="F35" s="28">
        <v>0</v>
      </c>
      <c r="G35" s="29">
        <f t="shared" si="0"/>
        <v>0</v>
      </c>
      <c r="H35" s="27">
        <f t="shared" si="1"/>
        <v>0</v>
      </c>
      <c r="I35" s="27">
        <f t="shared" si="2"/>
        <v>0</v>
      </c>
      <c r="J35" s="27">
        <f t="shared" si="3"/>
        <v>0</v>
      </c>
      <c r="K35"/>
      <c r="L35"/>
    </row>
    <row r="36" spans="1:12" s="30" customFormat="1" ht="18.75">
      <c r="A36" s="31">
        <f t="shared" si="4"/>
        <v>28</v>
      </c>
      <c r="B36" s="24" t="s">
        <v>50</v>
      </c>
      <c r="C36" s="25" t="s">
        <v>26</v>
      </c>
      <c r="D36" s="26">
        <v>118</v>
      </c>
      <c r="E36" s="27">
        <v>0</v>
      </c>
      <c r="F36" s="28">
        <v>0</v>
      </c>
      <c r="G36" s="29">
        <f t="shared" si="0"/>
        <v>0</v>
      </c>
      <c r="H36" s="27">
        <f t="shared" si="1"/>
        <v>0</v>
      </c>
      <c r="I36" s="27">
        <f t="shared" si="2"/>
        <v>0</v>
      </c>
      <c r="J36" s="27">
        <f t="shared" si="3"/>
        <v>0</v>
      </c>
      <c r="K36"/>
      <c r="L36"/>
    </row>
    <row r="37" spans="1:12" s="30" customFormat="1" ht="18.75">
      <c r="A37" s="31">
        <f t="shared" si="4"/>
        <v>29</v>
      </c>
      <c r="B37" s="24" t="s">
        <v>51</v>
      </c>
      <c r="C37" s="25" t="s">
        <v>26</v>
      </c>
      <c r="D37" s="26">
        <v>75</v>
      </c>
      <c r="E37" s="27">
        <v>0</v>
      </c>
      <c r="F37" s="28">
        <v>0</v>
      </c>
      <c r="G37" s="29">
        <f t="shared" si="0"/>
        <v>0</v>
      </c>
      <c r="H37" s="27">
        <f t="shared" si="1"/>
        <v>0</v>
      </c>
      <c r="I37" s="27">
        <f t="shared" si="2"/>
        <v>0</v>
      </c>
      <c r="J37" s="27">
        <f t="shared" si="3"/>
        <v>0</v>
      </c>
      <c r="K37"/>
      <c r="L37"/>
    </row>
    <row r="38" spans="1:12" s="30" customFormat="1" ht="18.75">
      <c r="A38" s="31">
        <f t="shared" si="4"/>
        <v>30</v>
      </c>
      <c r="B38" s="24" t="s">
        <v>52</v>
      </c>
      <c r="C38" s="25" t="s">
        <v>26</v>
      </c>
      <c r="D38" s="26">
        <v>50</v>
      </c>
      <c r="E38" s="27">
        <v>0</v>
      </c>
      <c r="F38" s="28">
        <v>0</v>
      </c>
      <c r="G38" s="29">
        <f t="shared" si="0"/>
        <v>0</v>
      </c>
      <c r="H38" s="27">
        <f t="shared" si="1"/>
        <v>0</v>
      </c>
      <c r="I38" s="27">
        <f t="shared" si="2"/>
        <v>0</v>
      </c>
      <c r="J38" s="27">
        <f t="shared" si="3"/>
        <v>0</v>
      </c>
      <c r="K38"/>
      <c r="L38"/>
    </row>
    <row r="39" spans="1:12" s="30" customFormat="1" ht="18.75">
      <c r="A39" s="31">
        <f t="shared" si="4"/>
        <v>31</v>
      </c>
      <c r="B39" s="24" t="s">
        <v>53</v>
      </c>
      <c r="C39" s="25" t="s">
        <v>26</v>
      </c>
      <c r="D39" s="26">
        <v>106</v>
      </c>
      <c r="E39" s="27">
        <v>0</v>
      </c>
      <c r="F39" s="28">
        <v>0</v>
      </c>
      <c r="G39" s="29">
        <f t="shared" si="0"/>
        <v>0</v>
      </c>
      <c r="H39" s="27">
        <f t="shared" si="1"/>
        <v>0</v>
      </c>
      <c r="I39" s="27">
        <f t="shared" si="2"/>
        <v>0</v>
      </c>
      <c r="J39" s="27">
        <f t="shared" si="3"/>
        <v>0</v>
      </c>
      <c r="K39"/>
      <c r="L39"/>
    </row>
    <row r="40" spans="1:12" s="30" customFormat="1" ht="18.75">
      <c r="A40" s="31">
        <f t="shared" si="4"/>
        <v>32</v>
      </c>
      <c r="B40" s="24" t="s">
        <v>54</v>
      </c>
      <c r="C40" s="25" t="s">
        <v>26</v>
      </c>
      <c r="D40" s="26">
        <v>96</v>
      </c>
      <c r="E40" s="27">
        <v>0</v>
      </c>
      <c r="F40" s="28">
        <v>0</v>
      </c>
      <c r="G40" s="29">
        <f t="shared" si="0"/>
        <v>0</v>
      </c>
      <c r="H40" s="27">
        <f t="shared" si="1"/>
        <v>0</v>
      </c>
      <c r="I40" s="27">
        <f t="shared" si="2"/>
        <v>0</v>
      </c>
      <c r="J40" s="27">
        <f t="shared" si="3"/>
        <v>0</v>
      </c>
      <c r="K40"/>
      <c r="L40"/>
    </row>
    <row r="41" spans="1:12" s="30" customFormat="1" ht="18.75">
      <c r="A41" s="31">
        <f t="shared" si="4"/>
        <v>33</v>
      </c>
      <c r="B41" s="24" t="s">
        <v>55</v>
      </c>
      <c r="C41" s="25" t="s">
        <v>26</v>
      </c>
      <c r="D41" s="26">
        <v>108</v>
      </c>
      <c r="E41" s="27">
        <v>0</v>
      </c>
      <c r="F41" s="28">
        <v>0</v>
      </c>
      <c r="G41" s="29">
        <f t="shared" si="0"/>
        <v>0</v>
      </c>
      <c r="H41" s="27">
        <f t="shared" si="1"/>
        <v>0</v>
      </c>
      <c r="I41" s="27">
        <f t="shared" si="2"/>
        <v>0</v>
      </c>
      <c r="J41" s="27">
        <f t="shared" si="3"/>
        <v>0</v>
      </c>
      <c r="K41"/>
      <c r="L41"/>
    </row>
    <row r="42" spans="1:12" s="30" customFormat="1" ht="18.75">
      <c r="A42" s="31">
        <f t="shared" si="4"/>
        <v>34</v>
      </c>
      <c r="B42" s="24" t="s">
        <v>56</v>
      </c>
      <c r="C42" s="25" t="s">
        <v>26</v>
      </c>
      <c r="D42" s="26">
        <v>196</v>
      </c>
      <c r="E42" s="27">
        <v>0</v>
      </c>
      <c r="F42" s="28">
        <v>0</v>
      </c>
      <c r="G42" s="29">
        <f t="shared" si="0"/>
        <v>0</v>
      </c>
      <c r="H42" s="27">
        <f t="shared" si="1"/>
        <v>0</v>
      </c>
      <c r="I42" s="27">
        <f t="shared" si="2"/>
        <v>0</v>
      </c>
      <c r="J42" s="27">
        <f t="shared" si="3"/>
        <v>0</v>
      </c>
      <c r="K42"/>
      <c r="L42"/>
    </row>
    <row r="43" spans="1:12" s="30" customFormat="1" ht="18.75">
      <c r="A43" s="31">
        <f t="shared" si="4"/>
        <v>35</v>
      </c>
      <c r="B43" s="24" t="s">
        <v>57</v>
      </c>
      <c r="C43" s="25" t="s">
        <v>26</v>
      </c>
      <c r="D43" s="26">
        <v>130</v>
      </c>
      <c r="E43" s="27">
        <v>0</v>
      </c>
      <c r="F43" s="28">
        <v>0</v>
      </c>
      <c r="G43" s="29">
        <f t="shared" si="0"/>
        <v>0</v>
      </c>
      <c r="H43" s="27">
        <f t="shared" si="1"/>
        <v>0</v>
      </c>
      <c r="I43" s="27">
        <f t="shared" si="2"/>
        <v>0</v>
      </c>
      <c r="J43" s="27">
        <f t="shared" si="3"/>
        <v>0</v>
      </c>
      <c r="K43"/>
      <c r="L43"/>
    </row>
    <row r="44" spans="1:12" s="30" customFormat="1" ht="18.75">
      <c r="A44" s="31">
        <f t="shared" si="4"/>
        <v>36</v>
      </c>
      <c r="B44" s="24" t="s">
        <v>58</v>
      </c>
      <c r="C44" s="25" t="s">
        <v>26</v>
      </c>
      <c r="D44" s="26">
        <v>120</v>
      </c>
      <c r="E44" s="27">
        <v>0</v>
      </c>
      <c r="F44" s="28">
        <v>0</v>
      </c>
      <c r="G44" s="29">
        <f t="shared" si="0"/>
        <v>0</v>
      </c>
      <c r="H44" s="27">
        <f t="shared" si="1"/>
        <v>0</v>
      </c>
      <c r="I44" s="27">
        <f t="shared" si="2"/>
        <v>0</v>
      </c>
      <c r="J44" s="27">
        <f t="shared" si="3"/>
        <v>0</v>
      </c>
      <c r="K44"/>
      <c r="L44"/>
    </row>
    <row r="45" spans="1:12" s="30" customFormat="1" ht="18.75">
      <c r="A45" s="31">
        <f t="shared" si="4"/>
        <v>37</v>
      </c>
      <c r="B45" s="24" t="s">
        <v>59</v>
      </c>
      <c r="C45" s="25" t="s">
        <v>26</v>
      </c>
      <c r="D45" s="26">
        <v>290</v>
      </c>
      <c r="E45" s="27">
        <v>0</v>
      </c>
      <c r="F45" s="28">
        <v>0</v>
      </c>
      <c r="G45" s="29">
        <f t="shared" si="0"/>
        <v>0</v>
      </c>
      <c r="H45" s="27">
        <f t="shared" si="1"/>
        <v>0</v>
      </c>
      <c r="I45" s="27">
        <f t="shared" si="2"/>
        <v>0</v>
      </c>
      <c r="J45" s="27">
        <f t="shared" si="3"/>
        <v>0</v>
      </c>
      <c r="K45"/>
      <c r="L45"/>
    </row>
    <row r="46" spans="1:12" s="30" customFormat="1" ht="18.75">
      <c r="A46" s="31">
        <f t="shared" si="4"/>
        <v>38</v>
      </c>
      <c r="B46" s="24" t="s">
        <v>60</v>
      </c>
      <c r="C46" s="25" t="s">
        <v>26</v>
      </c>
      <c r="D46" s="26">
        <v>392</v>
      </c>
      <c r="E46" s="27">
        <v>0</v>
      </c>
      <c r="F46" s="28">
        <v>0</v>
      </c>
      <c r="G46" s="29">
        <f t="shared" si="0"/>
        <v>0</v>
      </c>
      <c r="H46" s="27">
        <f t="shared" si="1"/>
        <v>0</v>
      </c>
      <c r="I46" s="27">
        <f t="shared" si="2"/>
        <v>0</v>
      </c>
      <c r="J46" s="27">
        <f t="shared" si="3"/>
        <v>0</v>
      </c>
      <c r="K46"/>
      <c r="L46"/>
    </row>
    <row r="47" spans="1:12" s="30" customFormat="1" ht="18.75">
      <c r="A47" s="31">
        <f t="shared" si="4"/>
        <v>39</v>
      </c>
      <c r="B47" s="24" t="s">
        <v>61</v>
      </c>
      <c r="C47" s="25" t="s">
        <v>26</v>
      </c>
      <c r="D47" s="26">
        <v>100</v>
      </c>
      <c r="E47" s="27">
        <v>0</v>
      </c>
      <c r="F47" s="28">
        <v>0</v>
      </c>
      <c r="G47" s="29">
        <f t="shared" si="0"/>
        <v>0</v>
      </c>
      <c r="H47" s="27">
        <f t="shared" si="1"/>
        <v>0</v>
      </c>
      <c r="I47" s="27">
        <f t="shared" si="2"/>
        <v>0</v>
      </c>
      <c r="J47" s="27">
        <f t="shared" si="3"/>
        <v>0</v>
      </c>
      <c r="K47"/>
      <c r="L47"/>
    </row>
    <row r="48" spans="1:12" s="30" customFormat="1" ht="18.75">
      <c r="A48" s="31">
        <f t="shared" si="4"/>
        <v>40</v>
      </c>
      <c r="B48" s="24" t="s">
        <v>62</v>
      </c>
      <c r="C48" s="25" t="s">
        <v>29</v>
      </c>
      <c r="D48" s="26">
        <v>170</v>
      </c>
      <c r="E48" s="27">
        <v>0</v>
      </c>
      <c r="F48" s="28">
        <v>0</v>
      </c>
      <c r="G48" s="29">
        <f t="shared" si="0"/>
        <v>0</v>
      </c>
      <c r="H48" s="27">
        <f t="shared" si="1"/>
        <v>0</v>
      </c>
      <c r="I48" s="27">
        <f t="shared" si="2"/>
        <v>0</v>
      </c>
      <c r="J48" s="27">
        <f t="shared" si="3"/>
        <v>0</v>
      </c>
      <c r="K48"/>
      <c r="L48"/>
    </row>
    <row r="49" spans="1:12" s="30" customFormat="1" ht="18.75">
      <c r="A49" s="31">
        <f t="shared" si="4"/>
        <v>41</v>
      </c>
      <c r="B49" s="24" t="s">
        <v>63</v>
      </c>
      <c r="C49" s="25" t="s">
        <v>26</v>
      </c>
      <c r="D49" s="26">
        <v>114</v>
      </c>
      <c r="E49" s="27">
        <v>0</v>
      </c>
      <c r="F49" s="28">
        <v>0</v>
      </c>
      <c r="G49" s="29">
        <f t="shared" si="0"/>
        <v>0</v>
      </c>
      <c r="H49" s="27">
        <f t="shared" si="1"/>
        <v>0</v>
      </c>
      <c r="I49" s="27">
        <f t="shared" si="2"/>
        <v>0</v>
      </c>
      <c r="J49" s="27">
        <f t="shared" si="3"/>
        <v>0</v>
      </c>
      <c r="K49"/>
      <c r="L49"/>
    </row>
    <row r="50" spans="1:12" s="30" customFormat="1" ht="18.75">
      <c r="A50" s="31">
        <f t="shared" si="4"/>
        <v>42</v>
      </c>
      <c r="B50" s="24" t="s">
        <v>64</v>
      </c>
      <c r="C50" s="25" t="s">
        <v>26</v>
      </c>
      <c r="D50" s="26">
        <v>124</v>
      </c>
      <c r="E50" s="27">
        <v>0</v>
      </c>
      <c r="F50" s="28">
        <v>0</v>
      </c>
      <c r="G50" s="29">
        <f t="shared" si="0"/>
        <v>0</v>
      </c>
      <c r="H50" s="27">
        <f t="shared" si="1"/>
        <v>0</v>
      </c>
      <c r="I50" s="27">
        <f t="shared" si="2"/>
        <v>0</v>
      </c>
      <c r="J50" s="27">
        <f t="shared" si="3"/>
        <v>0</v>
      </c>
      <c r="K50"/>
      <c r="L50"/>
    </row>
    <row r="51" spans="1:12" s="30" customFormat="1" ht="18.75">
      <c r="A51" s="31">
        <f t="shared" si="4"/>
        <v>43</v>
      </c>
      <c r="B51" s="24" t="s">
        <v>65</v>
      </c>
      <c r="C51" s="25" t="s">
        <v>26</v>
      </c>
      <c r="D51" s="26">
        <v>131</v>
      </c>
      <c r="E51" s="27">
        <v>0</v>
      </c>
      <c r="F51" s="28">
        <v>0</v>
      </c>
      <c r="G51" s="29">
        <f t="shared" si="0"/>
        <v>0</v>
      </c>
      <c r="H51" s="27">
        <f t="shared" si="1"/>
        <v>0</v>
      </c>
      <c r="I51" s="27">
        <f t="shared" si="2"/>
        <v>0</v>
      </c>
      <c r="J51" s="27">
        <f t="shared" si="3"/>
        <v>0</v>
      </c>
      <c r="K51"/>
      <c r="L51"/>
    </row>
    <row r="52" spans="1:12" s="30" customFormat="1" ht="18.75">
      <c r="A52" s="31">
        <f t="shared" si="4"/>
        <v>44</v>
      </c>
      <c r="B52" s="24" t="s">
        <v>66</v>
      </c>
      <c r="C52" s="25" t="s">
        <v>26</v>
      </c>
      <c r="D52" s="26">
        <v>275</v>
      </c>
      <c r="E52" s="27">
        <v>0</v>
      </c>
      <c r="F52" s="28">
        <v>0</v>
      </c>
      <c r="G52" s="29">
        <f t="shared" si="0"/>
        <v>0</v>
      </c>
      <c r="H52" s="27">
        <f t="shared" si="1"/>
        <v>0</v>
      </c>
      <c r="I52" s="27">
        <f t="shared" si="2"/>
        <v>0</v>
      </c>
      <c r="J52" s="27">
        <f t="shared" si="3"/>
        <v>0</v>
      </c>
      <c r="K52"/>
      <c r="L52"/>
    </row>
    <row r="53" spans="1:12" s="30" customFormat="1" ht="18.75">
      <c r="A53" s="31">
        <f t="shared" si="4"/>
        <v>45</v>
      </c>
      <c r="B53" s="24" t="s">
        <v>67</v>
      </c>
      <c r="C53" s="25" t="s">
        <v>26</v>
      </c>
      <c r="D53" s="26">
        <v>75</v>
      </c>
      <c r="E53" s="27">
        <v>0</v>
      </c>
      <c r="F53" s="28">
        <v>0</v>
      </c>
      <c r="G53" s="29">
        <f t="shared" si="0"/>
        <v>0</v>
      </c>
      <c r="H53" s="27">
        <f t="shared" si="1"/>
        <v>0</v>
      </c>
      <c r="I53" s="27">
        <f t="shared" si="2"/>
        <v>0</v>
      </c>
      <c r="J53" s="27">
        <f t="shared" si="3"/>
        <v>0</v>
      </c>
      <c r="K53"/>
      <c r="L53"/>
    </row>
    <row r="54" spans="1:12" s="30" customFormat="1" ht="18.75">
      <c r="A54" s="31">
        <f t="shared" si="4"/>
        <v>46</v>
      </c>
      <c r="B54" s="24" t="s">
        <v>68</v>
      </c>
      <c r="C54" s="25" t="s">
        <v>26</v>
      </c>
      <c r="D54" s="26">
        <v>55</v>
      </c>
      <c r="E54" s="27">
        <v>0</v>
      </c>
      <c r="F54" s="28">
        <v>0</v>
      </c>
      <c r="G54" s="29">
        <f t="shared" si="0"/>
        <v>0</v>
      </c>
      <c r="H54" s="27">
        <f t="shared" si="1"/>
        <v>0</v>
      </c>
      <c r="I54" s="27">
        <f t="shared" si="2"/>
        <v>0</v>
      </c>
      <c r="J54" s="27">
        <f t="shared" si="3"/>
        <v>0</v>
      </c>
      <c r="K54"/>
      <c r="L54"/>
    </row>
    <row r="55" spans="1:12" s="30" customFormat="1" ht="18.75">
      <c r="A55" s="31">
        <f t="shared" si="4"/>
        <v>47</v>
      </c>
      <c r="B55" s="24" t="s">
        <v>69</v>
      </c>
      <c r="C55" s="25" t="s">
        <v>26</v>
      </c>
      <c r="D55" s="26">
        <v>30</v>
      </c>
      <c r="E55" s="27">
        <v>0</v>
      </c>
      <c r="F55" s="28">
        <v>0</v>
      </c>
      <c r="G55" s="29">
        <f t="shared" si="0"/>
        <v>0</v>
      </c>
      <c r="H55" s="27">
        <f t="shared" si="1"/>
        <v>0</v>
      </c>
      <c r="I55" s="27">
        <f t="shared" si="2"/>
        <v>0</v>
      </c>
      <c r="J55" s="27">
        <f t="shared" si="3"/>
        <v>0</v>
      </c>
      <c r="K55"/>
      <c r="L55"/>
    </row>
    <row r="56" spans="1:12" s="30" customFormat="1" ht="18.75">
      <c r="A56" s="31">
        <f t="shared" si="4"/>
        <v>48</v>
      </c>
      <c r="B56" s="32" t="s">
        <v>70</v>
      </c>
      <c r="C56" s="25" t="s">
        <v>21</v>
      </c>
      <c r="D56" s="26">
        <v>10</v>
      </c>
      <c r="E56" s="27">
        <v>0</v>
      </c>
      <c r="F56" s="28">
        <v>0</v>
      </c>
      <c r="G56" s="29">
        <f t="shared" si="0"/>
        <v>0</v>
      </c>
      <c r="H56" s="27">
        <f t="shared" si="1"/>
        <v>0</v>
      </c>
      <c r="I56" s="27">
        <f t="shared" si="2"/>
        <v>0</v>
      </c>
      <c r="J56" s="27">
        <f t="shared" si="3"/>
        <v>0</v>
      </c>
      <c r="K56"/>
      <c r="L56"/>
    </row>
    <row r="57" spans="1:12" s="30" customFormat="1" ht="63">
      <c r="A57" s="31">
        <f t="shared" si="4"/>
        <v>49</v>
      </c>
      <c r="B57" s="36" t="s">
        <v>71</v>
      </c>
      <c r="C57" s="25" t="s">
        <v>72</v>
      </c>
      <c r="D57" s="26">
        <v>393</v>
      </c>
      <c r="E57" s="27">
        <v>0</v>
      </c>
      <c r="F57" s="28">
        <v>0</v>
      </c>
      <c r="G57" s="29">
        <f t="shared" si="0"/>
        <v>0</v>
      </c>
      <c r="H57" s="27">
        <f t="shared" si="1"/>
        <v>0</v>
      </c>
      <c r="I57" s="27">
        <f t="shared" si="2"/>
        <v>0</v>
      </c>
      <c r="J57" s="27">
        <f t="shared" si="3"/>
        <v>0</v>
      </c>
      <c r="K57"/>
      <c r="L57"/>
    </row>
    <row r="58" spans="1:12" s="30" customFormat="1" ht="33.75">
      <c r="A58" s="31">
        <f t="shared" si="4"/>
        <v>50</v>
      </c>
      <c r="B58" s="32" t="s">
        <v>73</v>
      </c>
      <c r="C58" s="25" t="s">
        <v>19</v>
      </c>
      <c r="D58" s="26">
        <v>4</v>
      </c>
      <c r="E58" s="27">
        <v>0</v>
      </c>
      <c r="F58" s="28">
        <v>0</v>
      </c>
      <c r="G58" s="29">
        <f t="shared" si="0"/>
        <v>0</v>
      </c>
      <c r="H58" s="27">
        <f t="shared" si="1"/>
        <v>0</v>
      </c>
      <c r="I58" s="27">
        <f t="shared" si="2"/>
        <v>0</v>
      </c>
      <c r="J58" s="27">
        <f t="shared" si="3"/>
        <v>0</v>
      </c>
      <c r="K58"/>
      <c r="L58"/>
    </row>
    <row r="59" spans="1:12" s="30" customFormat="1" ht="48.75">
      <c r="A59" s="31">
        <f t="shared" si="4"/>
        <v>51</v>
      </c>
      <c r="B59" s="32" t="s">
        <v>74</v>
      </c>
      <c r="C59" s="25" t="s">
        <v>19</v>
      </c>
      <c r="D59" s="26">
        <v>8</v>
      </c>
      <c r="E59" s="27">
        <v>0</v>
      </c>
      <c r="F59" s="28">
        <v>0</v>
      </c>
      <c r="G59" s="29">
        <f t="shared" si="0"/>
        <v>0</v>
      </c>
      <c r="H59" s="27">
        <f t="shared" si="1"/>
        <v>0</v>
      </c>
      <c r="I59" s="27">
        <f t="shared" si="2"/>
        <v>0</v>
      </c>
      <c r="J59" s="27">
        <f t="shared" si="3"/>
        <v>0</v>
      </c>
      <c r="K59"/>
      <c r="L59"/>
    </row>
    <row r="60" spans="1:12" s="30" customFormat="1" ht="33.75">
      <c r="A60" s="31">
        <f t="shared" si="4"/>
        <v>52</v>
      </c>
      <c r="B60" s="32" t="s">
        <v>75</v>
      </c>
      <c r="C60" s="25" t="s">
        <v>19</v>
      </c>
      <c r="D60" s="26">
        <v>12</v>
      </c>
      <c r="E60" s="27">
        <v>0</v>
      </c>
      <c r="F60" s="28">
        <v>0</v>
      </c>
      <c r="G60" s="29">
        <f t="shared" si="0"/>
        <v>0</v>
      </c>
      <c r="H60" s="27">
        <f t="shared" si="1"/>
        <v>0</v>
      </c>
      <c r="I60" s="27">
        <f t="shared" si="2"/>
        <v>0</v>
      </c>
      <c r="J60" s="27">
        <f t="shared" si="3"/>
        <v>0</v>
      </c>
      <c r="K60"/>
      <c r="L60"/>
    </row>
    <row r="61" spans="1:12" s="30" customFormat="1" ht="33.75">
      <c r="A61" s="31">
        <f t="shared" si="4"/>
        <v>53</v>
      </c>
      <c r="B61" s="32" t="s">
        <v>76</v>
      </c>
      <c r="C61" s="25" t="s">
        <v>19</v>
      </c>
      <c r="D61" s="26">
        <v>4</v>
      </c>
      <c r="E61" s="27">
        <v>0</v>
      </c>
      <c r="F61" s="28">
        <v>0</v>
      </c>
      <c r="G61" s="29">
        <f t="shared" si="0"/>
        <v>0</v>
      </c>
      <c r="H61" s="27">
        <f t="shared" si="1"/>
        <v>0</v>
      </c>
      <c r="I61" s="27">
        <f t="shared" si="2"/>
        <v>0</v>
      </c>
      <c r="J61" s="27">
        <f t="shared" si="3"/>
        <v>0</v>
      </c>
      <c r="K61"/>
      <c r="L61"/>
    </row>
    <row r="62" spans="1:12" s="30" customFormat="1" ht="33.75">
      <c r="A62" s="31">
        <f t="shared" si="4"/>
        <v>54</v>
      </c>
      <c r="B62" s="32" t="s">
        <v>77</v>
      </c>
      <c r="C62" s="25" t="s">
        <v>19</v>
      </c>
      <c r="D62" s="26">
        <v>15</v>
      </c>
      <c r="E62" s="27">
        <v>0</v>
      </c>
      <c r="F62" s="28">
        <v>0</v>
      </c>
      <c r="G62" s="29">
        <f t="shared" si="0"/>
        <v>0</v>
      </c>
      <c r="H62" s="27">
        <f t="shared" si="1"/>
        <v>0</v>
      </c>
      <c r="I62" s="27">
        <f t="shared" si="2"/>
        <v>0</v>
      </c>
      <c r="J62" s="27">
        <f t="shared" si="3"/>
        <v>0</v>
      </c>
      <c r="K62"/>
      <c r="L62"/>
    </row>
    <row r="63" spans="1:12" s="30" customFormat="1" ht="33.75">
      <c r="A63" s="31">
        <f t="shared" si="4"/>
        <v>55</v>
      </c>
      <c r="B63" s="24" t="s">
        <v>78</v>
      </c>
      <c r="C63" s="25" t="s">
        <v>26</v>
      </c>
      <c r="D63" s="26">
        <v>24</v>
      </c>
      <c r="E63" s="27">
        <v>0</v>
      </c>
      <c r="F63" s="28">
        <v>0</v>
      </c>
      <c r="G63" s="29">
        <f t="shared" si="0"/>
        <v>0</v>
      </c>
      <c r="H63" s="27">
        <f t="shared" si="1"/>
        <v>0</v>
      </c>
      <c r="I63" s="27">
        <f t="shared" si="2"/>
        <v>0</v>
      </c>
      <c r="J63" s="27">
        <f t="shared" si="3"/>
        <v>0</v>
      </c>
      <c r="K63"/>
      <c r="L63"/>
    </row>
    <row r="64" spans="1:12" s="30" customFormat="1" ht="33.75">
      <c r="A64" s="31">
        <f t="shared" si="4"/>
        <v>56</v>
      </c>
      <c r="B64" s="24" t="s">
        <v>79</v>
      </c>
      <c r="C64" s="25" t="s">
        <v>26</v>
      </c>
      <c r="D64" s="26">
        <v>56</v>
      </c>
      <c r="E64" s="27">
        <v>0</v>
      </c>
      <c r="F64" s="28">
        <v>0</v>
      </c>
      <c r="G64" s="29">
        <f t="shared" si="0"/>
        <v>0</v>
      </c>
      <c r="H64" s="27">
        <f t="shared" si="1"/>
        <v>0</v>
      </c>
      <c r="I64" s="27">
        <f t="shared" si="2"/>
        <v>0</v>
      </c>
      <c r="J64" s="27">
        <f t="shared" si="3"/>
        <v>0</v>
      </c>
      <c r="K64"/>
      <c r="L64"/>
    </row>
    <row r="65" spans="1:12" s="30" customFormat="1" ht="18.75">
      <c r="A65" s="31">
        <f t="shared" si="4"/>
        <v>57</v>
      </c>
      <c r="B65" s="32" t="s">
        <v>80</v>
      </c>
      <c r="C65" s="25" t="s">
        <v>19</v>
      </c>
      <c r="D65" s="26">
        <v>100</v>
      </c>
      <c r="E65" s="27">
        <v>0</v>
      </c>
      <c r="F65" s="28">
        <v>0</v>
      </c>
      <c r="G65" s="29">
        <f t="shared" si="0"/>
        <v>0</v>
      </c>
      <c r="H65" s="27">
        <f t="shared" si="1"/>
        <v>0</v>
      </c>
      <c r="I65" s="27">
        <f t="shared" si="2"/>
        <v>0</v>
      </c>
      <c r="J65" s="27">
        <f t="shared" si="3"/>
        <v>0</v>
      </c>
      <c r="K65"/>
      <c r="L65"/>
    </row>
    <row r="66" spans="1:12" s="30" customFormat="1" ht="18.75">
      <c r="A66" s="31">
        <f t="shared" si="4"/>
        <v>58</v>
      </c>
      <c r="B66" s="32" t="s">
        <v>81</v>
      </c>
      <c r="C66" s="25" t="s">
        <v>19</v>
      </c>
      <c r="D66" s="26">
        <v>66</v>
      </c>
      <c r="E66" s="27">
        <v>0</v>
      </c>
      <c r="F66" s="28">
        <v>0</v>
      </c>
      <c r="G66" s="29">
        <f t="shared" si="0"/>
        <v>0</v>
      </c>
      <c r="H66" s="27">
        <f t="shared" si="1"/>
        <v>0</v>
      </c>
      <c r="I66" s="27">
        <f t="shared" si="2"/>
        <v>0</v>
      </c>
      <c r="J66" s="27">
        <f t="shared" si="3"/>
        <v>0</v>
      </c>
      <c r="K66"/>
      <c r="L66"/>
    </row>
    <row r="67" spans="1:12" s="30" customFormat="1" ht="46.5">
      <c r="A67" s="31">
        <f t="shared" si="4"/>
        <v>59</v>
      </c>
      <c r="B67" s="24" t="s">
        <v>82</v>
      </c>
      <c r="C67" s="25" t="s">
        <v>19</v>
      </c>
      <c r="D67" s="26">
        <v>137</v>
      </c>
      <c r="E67" s="27">
        <v>0</v>
      </c>
      <c r="F67" s="28">
        <v>0</v>
      </c>
      <c r="G67" s="29">
        <f t="shared" si="0"/>
        <v>0</v>
      </c>
      <c r="H67" s="27">
        <f t="shared" si="1"/>
        <v>0</v>
      </c>
      <c r="I67" s="27">
        <f t="shared" si="2"/>
        <v>0</v>
      </c>
      <c r="J67" s="27">
        <f t="shared" si="3"/>
        <v>0</v>
      </c>
      <c r="K67"/>
      <c r="L67"/>
    </row>
    <row r="68" spans="1:12" s="30" customFormat="1" ht="63">
      <c r="A68" s="31">
        <f t="shared" si="4"/>
        <v>60</v>
      </c>
      <c r="B68" s="24" t="s">
        <v>83</v>
      </c>
      <c r="C68" s="25" t="s">
        <v>26</v>
      </c>
      <c r="D68" s="26">
        <v>318</v>
      </c>
      <c r="E68" s="27">
        <v>0</v>
      </c>
      <c r="F68" s="28">
        <v>0</v>
      </c>
      <c r="G68" s="29">
        <f t="shared" si="0"/>
        <v>0</v>
      </c>
      <c r="H68" s="27">
        <f t="shared" si="1"/>
        <v>0</v>
      </c>
      <c r="I68" s="27">
        <f t="shared" si="2"/>
        <v>0</v>
      </c>
      <c r="J68" s="27">
        <f t="shared" si="3"/>
        <v>0</v>
      </c>
      <c r="K68"/>
      <c r="L68"/>
    </row>
    <row r="69" spans="1:12" s="30" customFormat="1" ht="48.75">
      <c r="A69" s="31">
        <f t="shared" si="4"/>
        <v>61</v>
      </c>
      <c r="B69" s="32" t="s">
        <v>84</v>
      </c>
      <c r="C69" s="25" t="s">
        <v>21</v>
      </c>
      <c r="D69" s="26">
        <v>16</v>
      </c>
      <c r="E69" s="27">
        <v>0</v>
      </c>
      <c r="F69" s="28">
        <v>0</v>
      </c>
      <c r="G69" s="29">
        <f t="shared" si="0"/>
        <v>0</v>
      </c>
      <c r="H69" s="27">
        <f t="shared" si="1"/>
        <v>0</v>
      </c>
      <c r="I69" s="27">
        <f t="shared" si="2"/>
        <v>0</v>
      </c>
      <c r="J69" s="27">
        <f t="shared" si="3"/>
        <v>0</v>
      </c>
      <c r="K69"/>
      <c r="L69"/>
    </row>
    <row r="70" spans="1:12" s="30" customFormat="1" ht="33.75">
      <c r="A70" s="31">
        <f t="shared" si="4"/>
        <v>62</v>
      </c>
      <c r="B70" s="32" t="s">
        <v>85</v>
      </c>
      <c r="C70" s="25" t="s">
        <v>21</v>
      </c>
      <c r="D70" s="26">
        <v>66</v>
      </c>
      <c r="E70" s="27">
        <v>0</v>
      </c>
      <c r="F70" s="28">
        <v>0</v>
      </c>
      <c r="G70" s="29">
        <f t="shared" si="0"/>
        <v>0</v>
      </c>
      <c r="H70" s="27">
        <f t="shared" si="1"/>
        <v>0</v>
      </c>
      <c r="I70" s="27">
        <f t="shared" si="2"/>
        <v>0</v>
      </c>
      <c r="J70" s="27">
        <f t="shared" si="3"/>
        <v>0</v>
      </c>
      <c r="K70"/>
      <c r="L70"/>
    </row>
    <row r="71" spans="1:12" s="30" customFormat="1" ht="33.75">
      <c r="A71" s="31">
        <f t="shared" si="4"/>
        <v>63</v>
      </c>
      <c r="B71" s="32" t="s">
        <v>86</v>
      </c>
      <c r="C71" s="25" t="s">
        <v>26</v>
      </c>
      <c r="D71" s="26">
        <v>66</v>
      </c>
      <c r="E71" s="27">
        <v>0</v>
      </c>
      <c r="F71" s="28">
        <v>0</v>
      </c>
      <c r="G71" s="29">
        <f t="shared" si="0"/>
        <v>0</v>
      </c>
      <c r="H71" s="27">
        <f t="shared" si="1"/>
        <v>0</v>
      </c>
      <c r="I71" s="27">
        <f t="shared" si="2"/>
        <v>0</v>
      </c>
      <c r="J71" s="27">
        <f t="shared" si="3"/>
        <v>0</v>
      </c>
      <c r="K71"/>
      <c r="L71"/>
    </row>
    <row r="72" spans="1:12" s="30" customFormat="1" ht="33.75">
      <c r="A72" s="31">
        <f t="shared" si="4"/>
        <v>64</v>
      </c>
      <c r="B72" s="34" t="s">
        <v>87</v>
      </c>
      <c r="C72" s="25" t="s">
        <v>19</v>
      </c>
      <c r="D72" s="26">
        <v>50</v>
      </c>
      <c r="E72" s="27">
        <v>0</v>
      </c>
      <c r="F72" s="28">
        <v>0</v>
      </c>
      <c r="G72" s="29">
        <f t="shared" si="0"/>
        <v>0</v>
      </c>
      <c r="H72" s="27">
        <f t="shared" si="1"/>
        <v>0</v>
      </c>
      <c r="I72" s="27">
        <f t="shared" si="2"/>
        <v>0</v>
      </c>
      <c r="J72" s="27">
        <f t="shared" si="3"/>
        <v>0</v>
      </c>
      <c r="K72"/>
      <c r="L72"/>
    </row>
    <row r="73" spans="1:12" s="30" customFormat="1" ht="33.75">
      <c r="A73" s="31">
        <f t="shared" si="4"/>
        <v>65</v>
      </c>
      <c r="B73" s="37" t="s">
        <v>88</v>
      </c>
      <c r="C73" s="25" t="s">
        <v>29</v>
      </c>
      <c r="D73" s="26">
        <v>10</v>
      </c>
      <c r="E73" s="27">
        <v>0</v>
      </c>
      <c r="F73" s="28">
        <v>0</v>
      </c>
      <c r="G73" s="29">
        <f t="shared" si="0"/>
        <v>0</v>
      </c>
      <c r="H73" s="27">
        <f t="shared" si="1"/>
        <v>0</v>
      </c>
      <c r="I73" s="27">
        <f t="shared" si="2"/>
        <v>0</v>
      </c>
      <c r="J73" s="27">
        <f t="shared" si="3"/>
        <v>0</v>
      </c>
      <c r="K73"/>
      <c r="L73"/>
    </row>
    <row r="74" spans="1:12" s="30" customFormat="1" ht="34.5" customHeight="1">
      <c r="A74" s="38"/>
      <c r="B74" s="39" t="s">
        <v>89</v>
      </c>
      <c r="C74" s="39"/>
      <c r="D74" s="39"/>
      <c r="E74" s="39"/>
      <c r="F74" s="39"/>
      <c r="G74" s="39"/>
      <c r="H74" s="40">
        <f>SUM(H9:H73)</f>
        <v>0</v>
      </c>
      <c r="I74" s="40">
        <f>SUM(I9:I73)</f>
        <v>0</v>
      </c>
      <c r="J74" s="40">
        <f>SUM(J9:J73)</f>
        <v>0</v>
      </c>
      <c r="K74"/>
      <c r="L74"/>
    </row>
    <row r="75" spans="1:12" s="30" customFormat="1" ht="3" customHeight="1">
      <c r="A75" s="41"/>
      <c r="B75" s="42"/>
      <c r="C75" s="43"/>
      <c r="D75" s="43"/>
      <c r="E75" s="43"/>
      <c r="F75" s="43"/>
      <c r="G75" s="43"/>
      <c r="H75" s="43"/>
      <c r="I75" s="43"/>
      <c r="J75" s="44"/>
      <c r="K75"/>
      <c r="L75"/>
    </row>
    <row r="76" spans="1:13" s="30" customFormat="1" ht="36.75">
      <c r="A76" s="45"/>
      <c r="B76" s="45" t="s">
        <v>90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1:13" s="30" customFormat="1" ht="33.75" customHeight="1">
      <c r="A77" s="45"/>
      <c r="B77" s="45" t="s">
        <v>91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1:13" s="30" customFormat="1" ht="15" customHeight="1">
      <c r="A78" s="46"/>
      <c r="B78" s="42"/>
      <c r="C78" s="47"/>
      <c r="D78" s="42"/>
      <c r="E78" s="43"/>
      <c r="F78" s="43"/>
      <c r="G78" s="43"/>
      <c r="H78" s="43"/>
      <c r="I78" s="43"/>
      <c r="J78" s="3"/>
      <c r="K78" s="3"/>
      <c r="L78" s="3"/>
      <c r="M78" s="3"/>
    </row>
    <row r="79" spans="1:13" s="30" customFormat="1" ht="9" customHeight="1">
      <c r="A79" s="46"/>
      <c r="B79" s="48" t="s">
        <v>92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1:12" s="30" customFormat="1" ht="14.25" customHeight="1">
      <c r="A80" s="49" t="s">
        <v>93</v>
      </c>
      <c r="B80" s="49"/>
      <c r="C80" s="49"/>
      <c r="D80" s="49"/>
      <c r="E80" s="49"/>
      <c r="F80" s="49"/>
      <c r="G80" s="49"/>
      <c r="H80" s="49"/>
      <c r="I80" s="49"/>
      <c r="J80" s="49"/>
      <c r="K80"/>
      <c r="L80"/>
    </row>
    <row r="81" spans="1:12" s="30" customFormat="1" ht="0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/>
      <c r="L81"/>
    </row>
    <row r="82" spans="1:12" s="30" customFormat="1" ht="14.25" hidden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/>
      <c r="L82"/>
    </row>
    <row r="83" spans="1:12" s="30" customFormat="1" ht="14.25" hidden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/>
      <c r="L83"/>
    </row>
    <row r="84" spans="1:12" s="30" customFormat="1" ht="12" customHeight="1" hidden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/>
      <c r="L84"/>
    </row>
    <row r="85" spans="1:12" s="30" customFormat="1" ht="12" customHeight="1" hidden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/>
      <c r="L85"/>
    </row>
    <row r="86" spans="1:12" s="30" customFormat="1" ht="12" customHeight="1" hidden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/>
      <c r="L86"/>
    </row>
    <row r="87" spans="1:12" s="30" customFormat="1" ht="1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s="30" customFormat="1" ht="14.25">
      <c r="A88"/>
      <c r="B88"/>
      <c r="C88"/>
      <c r="D88"/>
      <c r="E88"/>
      <c r="F88"/>
      <c r="G88"/>
      <c r="H88"/>
      <c r="I88"/>
      <c r="J88"/>
      <c r="K88"/>
      <c r="L88"/>
    </row>
    <row r="89" spans="1:12" s="30" customFormat="1" ht="14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/>
      <c r="L89"/>
    </row>
    <row r="90" spans="1:12" s="30" customFormat="1" ht="16.5">
      <c r="A90" s="51"/>
      <c r="B90"/>
      <c r="C90" s="41"/>
      <c r="D90" s="41"/>
      <c r="E90" s="41"/>
      <c r="F90" s="41"/>
      <c r="G90" s="41"/>
      <c r="H90" s="41"/>
      <c r="I90" s="41"/>
      <c r="J90" s="41"/>
      <c r="K90"/>
      <c r="L90"/>
    </row>
    <row r="91" spans="1:12" s="30" customFormat="1" ht="14.25">
      <c r="A91" s="51"/>
      <c r="B91" s="41"/>
      <c r="C91" s="41"/>
      <c r="D91" s="41"/>
      <c r="E91" s="41"/>
      <c r="F91" s="41"/>
      <c r="G91" s="41"/>
      <c r="H91" s="41"/>
      <c r="I91" s="41"/>
      <c r="J91" s="41"/>
      <c r="K91"/>
      <c r="L91"/>
    </row>
    <row r="92" spans="1:12" s="30" customFormat="1" ht="14.25">
      <c r="A92" s="51"/>
      <c r="B92" s="52" t="s">
        <v>94</v>
      </c>
      <c r="C92" s="41"/>
      <c r="D92" s="41"/>
      <c r="E92" s="41"/>
      <c r="F92" s="41"/>
      <c r="G92" s="41"/>
      <c r="H92" s="53" t="s">
        <v>95</v>
      </c>
      <c r="I92" s="41"/>
      <c r="J92" s="41"/>
      <c r="K92"/>
      <c r="L92"/>
    </row>
    <row r="93" spans="1:12" s="30" customFormat="1" ht="14.25">
      <c r="A93" s="41"/>
      <c r="B93" s="41"/>
      <c r="C93" s="41"/>
      <c r="D93" s="41"/>
      <c r="E93" s="41"/>
      <c r="F93" s="41"/>
      <c r="G93" s="41"/>
      <c r="H93" s="53" t="s">
        <v>96</v>
      </c>
      <c r="I93" s="41"/>
      <c r="J93" s="41"/>
      <c r="K93"/>
      <c r="L93"/>
    </row>
    <row r="94" spans="1:12" s="30" customFormat="1" ht="14.25">
      <c r="A94" s="54"/>
      <c r="B94" s="54"/>
      <c r="C94" s="41"/>
      <c r="D94" s="41"/>
      <c r="E94" s="41"/>
      <c r="F94" s="41"/>
      <c r="G94" s="55"/>
      <c r="H94" s="56"/>
      <c r="I94" s="57"/>
      <c r="J94" s="41"/>
      <c r="K94"/>
      <c r="L94"/>
    </row>
    <row r="95" spans="1:12" s="30" customFormat="1" ht="14.25">
      <c r="A95" s="54"/>
      <c r="B95" s="54"/>
      <c r="C95" s="41"/>
      <c r="D95" s="41"/>
      <c r="E95" s="41"/>
      <c r="F95" s="41"/>
      <c r="G95" s="58"/>
      <c r="H95" s="59"/>
      <c r="I95" s="60"/>
      <c r="J95" s="41"/>
      <c r="K95"/>
      <c r="L95"/>
    </row>
    <row r="96" spans="1:12" s="30" customFormat="1" ht="14.25">
      <c r="A96" s="41"/>
      <c r="B96" s="41"/>
      <c r="C96" s="41"/>
      <c r="D96" s="41"/>
      <c r="E96" s="41"/>
      <c r="F96" s="41"/>
      <c r="G96" s="58"/>
      <c r="H96" s="41"/>
      <c r="I96" s="60"/>
      <c r="J96" s="41"/>
      <c r="K96"/>
      <c r="L96"/>
    </row>
    <row r="97" spans="1:12" s="30" customFormat="1" ht="14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/>
      <c r="L97"/>
    </row>
    <row r="98" spans="1:12" s="61" customFormat="1" ht="14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/>
      <c r="L98"/>
    </row>
    <row r="99" spans="1:12" s="61" customFormat="1" ht="14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/>
      <c r="L99"/>
    </row>
    <row r="100" spans="1:12" s="62" customFormat="1" ht="14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/>
      <c r="L100"/>
    </row>
    <row r="101" spans="1:12" s="30" customFormat="1" ht="14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/>
      <c r="L101"/>
    </row>
    <row r="102" spans="1:12" s="30" customFormat="1" ht="14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/>
      <c r="L102"/>
    </row>
    <row r="103" spans="1:12" s="30" customFormat="1" ht="14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/>
      <c r="L103"/>
    </row>
    <row r="104" spans="1:12" s="30" customFormat="1" ht="14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/>
      <c r="L104"/>
    </row>
    <row r="105" spans="1:12" s="63" customFormat="1" ht="14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/>
      <c r="L105"/>
    </row>
    <row r="106" spans="1:12" s="63" customFormat="1" ht="14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/>
      <c r="L106"/>
    </row>
    <row r="107" spans="1:12" s="63" customFormat="1" ht="14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/>
      <c r="L107"/>
    </row>
    <row r="108" spans="1:12" s="2" customFormat="1" ht="14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/>
      <c r="L108"/>
    </row>
    <row r="109" spans="1:12" s="2" customFormat="1" ht="14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/>
      <c r="L109"/>
    </row>
    <row r="110" spans="1:12" s="2" customFormat="1" ht="14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/>
      <c r="L110"/>
    </row>
    <row r="111" spans="1:12" s="2" customFormat="1" ht="14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/>
      <c r="L111"/>
    </row>
    <row r="112" spans="1:12" s="2" customFormat="1" ht="14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/>
      <c r="L112"/>
    </row>
    <row r="113" spans="1:12" s="2" customFormat="1" ht="14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/>
      <c r="L113"/>
    </row>
    <row r="114" spans="1:12" s="2" customFormat="1" ht="14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/>
      <c r="L114"/>
    </row>
    <row r="115" spans="1:12" s="2" customFormat="1" ht="14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2" customFormat="1" ht="14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2" customFormat="1" ht="14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2" customFormat="1" ht="14.25">
      <c r="A118"/>
      <c r="B118"/>
      <c r="C118"/>
      <c r="D118"/>
      <c r="E118"/>
      <c r="F118"/>
      <c r="G118"/>
      <c r="H118"/>
      <c r="I118"/>
      <c r="J118"/>
      <c r="K118"/>
      <c r="L118"/>
    </row>
    <row r="120" spans="1:12" s="2" customFormat="1" ht="14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2" customFormat="1" ht="14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2" customFormat="1" ht="14.25">
      <c r="A122"/>
      <c r="B122"/>
      <c r="C122"/>
      <c r="D122"/>
      <c r="E122"/>
      <c r="F122"/>
      <c r="G122"/>
      <c r="H122"/>
      <c r="I122"/>
      <c r="J122"/>
      <c r="K122"/>
      <c r="L122"/>
    </row>
  </sheetData>
  <sheetProtection selectLockedCells="1" selectUnlockedCells="1"/>
  <mergeCells count="12">
    <mergeCell ref="A1:J1"/>
    <mergeCell ref="A5:A7"/>
    <mergeCell ref="B5:B7"/>
    <mergeCell ref="C5:C7"/>
    <mergeCell ref="D5:D7"/>
    <mergeCell ref="E5:E6"/>
    <mergeCell ref="F5:F6"/>
    <mergeCell ref="G5:G6"/>
    <mergeCell ref="B74:G74"/>
    <mergeCell ref="A80:J81"/>
    <mergeCell ref="A94:B94"/>
    <mergeCell ref="A95:B95"/>
  </mergeCells>
  <printOptions horizontalCentered="1"/>
  <pageMargins left="0.19652777777777777" right="0.19652777777777777" top="0.44236111111111115" bottom="0.47291666666666665" header="0.27569444444444446" footer="0.19652777777777777"/>
  <pageSetup horizontalDpi="300" verticalDpi="300" orientation="landscape" paperSize="9" scale="65"/>
  <headerFooter alignWithMargins="0">
    <oddHeader>&amp;L&amp;"Times New Roman,kursywa"Znak sprawy: GS/261/1/2023&amp;C&amp;"Times New Roman,Pogrubiona"&amp;12WYKAZ ASORTYMENTOWY&amp;R&amp;"Times New Roman,Pogrubiona"&amp;12zał. nr 1 do umowy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Podstawowa nr 52</dc:creator>
  <cp:keywords/>
  <dc:description/>
  <cp:lastModifiedBy/>
  <cp:lastPrinted>2023-07-07T06:33:50Z</cp:lastPrinted>
  <dcterms:created xsi:type="dcterms:W3CDTF">2013-07-04T07:44:50Z</dcterms:created>
  <dcterms:modified xsi:type="dcterms:W3CDTF">2023-07-10T07:59:49Z</dcterms:modified>
  <cp:category/>
  <cp:version/>
  <cp:contentType/>
  <cp:contentStatus/>
  <cp:revision>20</cp:revision>
</cp:coreProperties>
</file>