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aboratorium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<sst xmlns="http://schemas.openxmlformats.org/spreadsheetml/2006/main" count="55" uniqueCount="55">
  <si>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Szkoła Podstawowa nr 51</t>
  </si>
  <si>
    <t>Załącznik nr 3</t>
  </si>
  <si>
    <t>im. Jana Pawła II w Lublinie</t>
  </si>
  <si>
    <t>Regulaminu planowania i udzielania zamówień publicznych</t>
  </si>
  <si>
    <t>ul. Bursztynowa 22,</t>
  </si>
  <si>
    <t>o wartości do 130 tys. zł</t>
  </si>
  <si>
    <t>20-576 Lublin</t>
  </si>
  <si>
    <t>w Szkole Podstawowej nr 51 im. Jana Pawła II w Lublinie</t>
  </si>
  <si>
    <t>tel.(81) 527 88 80; fax: (81) 527 81 04</t>
  </si>
  <si>
    <t>Lp.</t>
  </si>
  <si>
    <t>ASORTYMENT</t>
  </si>
  <si>
    <t xml:space="preserve">CENA JEDNOSTKOWA NETTO (zł) </t>
  </si>
  <si>
    <t xml:space="preserve">WARTOŚĆ NETTO (zł)  </t>
  </si>
  <si>
    <t>STAWKA VAT w %</t>
  </si>
  <si>
    <t>WARTOŚĆ VAT (zł)</t>
  </si>
  <si>
    <t>WARTOŚĆ BRUTTO (zł)</t>
  </si>
  <si>
    <t>PLANOWANA ILOŚĆ (szt)</t>
  </si>
  <si>
    <t>SZCZEGÓŁOWY OPIS</t>
  </si>
  <si>
    <t>Data 30.11.2021r.</t>
  </si>
  <si>
    <t>Znak sprawy BK-III.261.5.2021</t>
  </si>
  <si>
    <t>RAZEM</t>
  </si>
  <si>
    <t>Podpis i pieczęć wykonawcy</t>
  </si>
  <si>
    <t>FORMULARZ OFERTOWY</t>
  </si>
  <si>
    <t>Zestaw mikrofonowy/mikroport z akcesoriami</t>
  </si>
  <si>
    <t xml:space="preserve">zasilanie 2xAAA; częstotliwość  2,4 GHz (2405-2478 MHz); ilość kanałów 2; czułość(-90 dB ± 3 dB (0 dB - 1 V/Pa, 1 kHz) ;pasmo przenoszenia (35 Hz - 14 kHz);Stosunek sygnał/szum (84 dB lub więcej) ;Typ mikrofonu - krawatowy; zasięg (do 20 m - bez przeszkód terenowych) </t>
  </si>
  <si>
    <t xml:space="preserve">
Kamera przenośna cyfrowa wraz z akcesoriami</t>
  </si>
  <si>
    <t xml:space="preserve">matryca CMOS Exmor R® typu 1/2.5" (7.20 mm) wykonany w technologii BSI ; zoom cyfrowy 250X; zoom optyczny 20x; jakość nagrywania filmów 4K; stabilizator obrazu; złącza analogowe kompozytowe wejście AV cyfrowe, wyjście HDMI, microUSB, wyjście słuchawkowe; komunikacja bezprzewodowa NFC, WiFi; </t>
  </si>
  <si>
    <t>Statyw z akcesoriami</t>
  </si>
  <si>
    <t>Wysokość minimalna [cm]: 44; Wysokość maksymalna [cm]: 149; Wysokość po złożeniu [cm]: 40; Ruchoma głowica; poziomica</t>
  </si>
  <si>
    <t>Mikrofon kierunkowy z akcesoriami</t>
  </si>
  <si>
    <t>przetwornik: Elektretowy Pojemnościowy
polarny wzór ; Kardioidalna
pasmo przenoszenia  35-18 KHz +/-3dB
czułość ;-42dB +/-1dB/0dB = 1 V/Pa, 1 kHz
stosunek sygnału do Szumu: 76dB SPL
plug &amp;play, złącze TRS i TRRS 3,5mm</t>
  </si>
  <si>
    <t>Aparat fotograficzny z akcesoriami</t>
  </si>
  <si>
    <t xml:space="preserve">
Rozdzielczość efektywna [Mpx] 18
Przetwornik CMOS
Rozdzielczość przetwornika [Mpx] 18.7
Obiektyw w zestawie Tak
Ogniskowa obiektywu [mm] 18 - 55
Jasność obiektywu f/3.5 - 5.6</t>
  </si>
  <si>
    <t>Gimbal</t>
  </si>
  <si>
    <t xml:space="preserve">Typ stabilizatora Trzyosiowy
Przeznaczenie Do gimbali, Do kamer sportowych
</t>
  </si>
  <si>
    <t>Konsola/mikser dźwięku z akcesoriami</t>
  </si>
  <si>
    <t>osługa do 4 kamer jednocześnie; źródla zapisywane jako H.264 MP4; połączenie Ethernet, zintegrowany mikser wideo</t>
  </si>
  <si>
    <t>Słuchawki studyjne</t>
  </si>
  <si>
    <t xml:space="preserve">Typ: Otwarte, dynamiczne
Pasmo przenoszenia: 5Hz - 35kHz
Impedancja: 250 Ohm
Nominalny SPL: 96 dB
Nominalne zniekształcenia THD: &lt;0,2%
Maksymalna moc wejściowa: 100mW
</t>
  </si>
  <si>
    <t>Dyktafon/rejestrator cyfrowy</t>
  </si>
  <si>
    <t>3 odmienne interfejsy do nagrywania muzyki, podcastów i nagrań w terenie; Wymienne kapsuły mikrofonowe; Jednoczesne nagrywanie na 12 ścieżkach; 4 wejścia mikrofonowe i 2 złącza combo XLR/TRS; Zasilanie Phantom dla 4 głównych wejść XLR: +12/+24/+48V; Nagrywanie dźwięku do 96 kHz/24 bitów w formacie WAV (zgodnym ze standardem BWF) lub różnych wariantach formatu MP3; Funkcje nagrywania automatycznego, wstępnego i rezerwowego pozwalające zawsze uchwycić idealne ujęcie; Wbudowane efekty, w tym filtr górnoprzepustowy, kompresor i ogranicznik sygnału; Wczytywanie efektów poprzez oprogramowanie Guitar Lab; baterie alkaliczne AA umożliwiają pracę ciągłą przez co najmniej 20 godzin</t>
  </si>
  <si>
    <t>Greenscreen - Zestaw fotograficzny z tłem green screen.</t>
  </si>
  <si>
    <t>W zestawie: belka rozsuwana, 2 statywy, tło green screen na tulei (wymiary 160x500cm), 3 klipsy.</t>
  </si>
  <si>
    <t>Zestaw Blend fotograficznych</t>
  </si>
  <si>
    <t>rozmiar 120 cm-180 cm lub większe; Kolory zielony, niebieski, czarny, biały, złoty, srebrny, dyfuzyjny; Wielkość stelaża: 160x230cm</t>
  </si>
  <si>
    <t>Zestaw lamp światla ciągłego Glare One</t>
  </si>
  <si>
    <t>lampa softbox ze statywem i mini boomem, Wymiary lampy 50x70 cm; wysokość statywu 0,8 do 2 m.; Długość ramienia 53-133 cm; żarówki E27; moc żarówki 85W, wydajność żarówki 400W; uniwersalny gwint</t>
  </si>
  <si>
    <t xml:space="preserve">Mobilny zestaw nagłośnieniowy </t>
  </si>
  <si>
    <t xml:space="preserve">
Moc RMS/maksymalna: 200/400W;
Odtwarzacz USB MP3/WMA;
Funkcja Bluetooth® umożliwiająca bezprzewodowe odtwarzanie utworów z zewnętrznych urządzeń;
1 x mikrofon bezprzewodowy doręczny VHF (207,5 MHz) (R&amp;TTE zatwierdzony);
1 x mikrofon przewodowy; Pilot zdalnego sterowania:
Funkcja REC;Czułość: 95dB;
Pasmo przenoszenia: 50Hz - 20kHz;
Zasilanie: 220-240V / 50-60Hz (możliwość zasilania 12V lub z wbudowanej baterii);
Akumulator: 12V 2.3Ah (BAT-PORT 2.3Ah)</t>
  </si>
  <si>
    <t xml:space="preserve">
Adobe Premiere Elements 2021</t>
  </si>
  <si>
    <t>Edytor grafiki; edytor wideo</t>
  </si>
  <si>
    <t>Listwy antyprzepięciowe</t>
  </si>
  <si>
    <t>Długość [m] 1.8
Liczba gniazd [szt] 5
Maksymalne obciążenie [W] 2300
Wyłącznik Tak
Filtr Przeciwprzepięciowy</t>
  </si>
  <si>
    <t xml:space="preserve">Krzesło obrotowe </t>
  </si>
  <si>
    <t>Fotel obrotowy regulowany na wysokość.
Tapicerowany 
Podłokietniki
Podnośnik pneumatyczny.
Regulacja wysokości za pomocą dźwigni.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</si>
</sst>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_z_ł_-;\-* #,##0.00\ _z_ł_-;_-* \-??\ _z_ł_-;_-@_-"/>
    <numFmt numFmtId="166" formatCode="#,##0.00&quot;zł&quot;"/>
    <numFmt numFmtId="167" formatCode="#,##0&quot;zł&quot;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Verdana"/>
      <family val="0"/>
    </font>
    <font>
      <sz val="10"/>
      <color indexed="63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Verdana"/>
      <family val="0"/>
    </font>
    <font>
      <sz val="10"/>
      <color rgb="FF000000"/>
      <name val="Verdana"/>
      <family val="0"/>
    </font>
    <font>
      <sz val="10"/>
      <color rgb="FF1A1A1A"/>
      <name val="Verdan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165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9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42" fillId="0" borderId="11" xfId="0" applyFont="1" applyBorder="1" applyAlignment="1">
      <alignment wrapText="1"/>
    </xf>
    <xf numFmtId="0" fontId="42" fillId="0" borderId="11" xfId="0" applyFont="1" applyBorder="1" applyAlignment="1">
      <alignment/>
    </xf>
    <xf numFmtId="166" fontId="42" fillId="0" borderId="11" xfId="0" applyNumberFormat="1" applyFont="1" applyBorder="1" applyAlignment="1">
      <alignment/>
    </xf>
    <xf numFmtId="167" fontId="42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42" fillId="0" borderId="14" xfId="0" applyFont="1" applyFill="1" applyBorder="1" applyAlignment="1">
      <alignment wrapText="1"/>
    </xf>
    <xf numFmtId="0" fontId="42" fillId="0" borderId="15" xfId="0" applyFont="1" applyBorder="1" applyAlignment="1">
      <alignment wrapText="1"/>
    </xf>
    <xf numFmtId="0" fontId="42" fillId="0" borderId="15" xfId="0" applyFont="1" applyBorder="1" applyAlignment="1">
      <alignment/>
    </xf>
    <xf numFmtId="0" fontId="43" fillId="0" borderId="11" xfId="0" applyFont="1" applyBorder="1" applyAlignment="1">
      <alignment wrapText="1"/>
    </xf>
    <xf numFmtId="0" fontId="43" fillId="0" borderId="0" xfId="0" applyFont="1" applyAlignment="1">
      <alignment wrapText="1"/>
    </xf>
    <xf numFmtId="0" fontId="42" fillId="0" borderId="11" xfId="0" applyFont="1" applyBorder="1" applyAlignment="1">
      <alignment horizontal="left" vertical="center" wrapText="1"/>
    </xf>
    <xf numFmtId="0" fontId="42" fillId="0" borderId="0" xfId="0" applyFont="1" applyAlignment="1">
      <alignment wrapText="1"/>
    </xf>
    <xf numFmtId="0" fontId="44" fillId="33" borderId="11" xfId="0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zoomScalePageLayoutView="0" workbookViewId="0" topLeftCell="A24">
      <selection activeCell="B28" sqref="B28"/>
    </sheetView>
  </sheetViews>
  <sheetFormatPr defaultColWidth="9.140625" defaultRowHeight="15"/>
  <cols>
    <col min="1" max="1" width="4.8515625" style="0" customWidth="1"/>
    <col min="2" max="2" width="47.140625" style="0" customWidth="1"/>
    <col min="3" max="3" width="36.421875" style="0" customWidth="1"/>
    <col min="4" max="4" width="13.28125" style="1" customWidth="1"/>
    <col min="5" max="5" width="15.421875" style="0" customWidth="1"/>
    <col min="6" max="6" width="13.00390625" style="0" customWidth="1"/>
    <col min="7" max="7" width="8.57421875" style="0" customWidth="1"/>
    <col min="8" max="8" width="10.00390625" style="0" customWidth="1"/>
    <col min="9" max="9" width="15.140625" style="0" customWidth="1"/>
  </cols>
  <sheetData>
    <row r="2" spans="2:8" ht="15.75">
      <c r="B2" s="2" t="s">
        <v>0</v>
      </c>
      <c r="C2" s="2"/>
      <c r="D2" s="3"/>
      <c r="E2" s="4" t="s">
        <v>1</v>
      </c>
      <c r="F2" s="5"/>
      <c r="G2" s="5"/>
      <c r="H2" s="5"/>
    </row>
    <row r="3" spans="1:8" ht="19.5" customHeight="1">
      <c r="A3" s="6"/>
      <c r="B3" s="2" t="s">
        <v>2</v>
      </c>
      <c r="C3" s="2"/>
      <c r="D3" s="3"/>
      <c r="E3" s="4" t="s">
        <v>3</v>
      </c>
      <c r="F3" s="5"/>
      <c r="G3" s="5"/>
      <c r="H3" s="5"/>
    </row>
    <row r="4" spans="1:8" ht="18.75" customHeight="1">
      <c r="A4" s="6"/>
      <c r="B4" s="2" t="s">
        <v>4</v>
      </c>
      <c r="C4" s="2"/>
      <c r="D4" s="3"/>
      <c r="E4" s="4" t="s">
        <v>5</v>
      </c>
      <c r="F4" s="5"/>
      <c r="G4" s="5"/>
      <c r="H4" s="5"/>
    </row>
    <row r="5" spans="1:8" ht="13.5" customHeight="1">
      <c r="A5" s="6"/>
      <c r="B5" s="2" t="s">
        <v>6</v>
      </c>
      <c r="C5" s="2"/>
      <c r="D5" s="3"/>
      <c r="E5" s="4" t="s">
        <v>7</v>
      </c>
      <c r="F5" s="5"/>
      <c r="G5" s="5"/>
      <c r="H5" s="5"/>
    </row>
    <row r="6" spans="1:8" ht="15" customHeight="1">
      <c r="A6" s="6"/>
      <c r="B6" s="2" t="s">
        <v>8</v>
      </c>
      <c r="C6" s="2"/>
      <c r="D6" s="3"/>
      <c r="E6" s="5"/>
      <c r="F6" s="5"/>
      <c r="G6" s="5"/>
      <c r="H6" s="5"/>
    </row>
    <row r="7" spans="1:8" ht="15.75">
      <c r="A7" s="6"/>
      <c r="B7" s="2"/>
      <c r="C7" s="2"/>
      <c r="D7" s="3"/>
      <c r="E7" s="5"/>
      <c r="F7" s="5"/>
      <c r="G7" t="s">
        <v>18</v>
      </c>
      <c r="H7" s="5"/>
    </row>
    <row r="8" spans="1:8" ht="12.75" customHeight="1">
      <c r="A8" s="6"/>
      <c r="B8" s="2" t="s">
        <v>19</v>
      </c>
      <c r="C8" s="2"/>
      <c r="D8" s="3"/>
      <c r="E8" s="5"/>
      <c r="F8" s="5"/>
      <c r="G8" s="5"/>
      <c r="H8" s="5"/>
    </row>
    <row r="9" spans="1:8" ht="12.75" customHeight="1">
      <c r="A9" s="6"/>
      <c r="B9" s="2"/>
      <c r="C9" s="2"/>
      <c r="D9" s="3"/>
      <c r="E9" s="5"/>
      <c r="F9" s="5"/>
      <c r="G9" s="5"/>
      <c r="H9" s="5"/>
    </row>
    <row r="10" spans="1:8" ht="20.25" customHeight="1">
      <c r="A10" s="6"/>
      <c r="B10" s="2"/>
      <c r="C10" s="2" t="s">
        <v>22</v>
      </c>
      <c r="D10" s="3"/>
      <c r="E10" s="5"/>
      <c r="F10" s="5"/>
      <c r="G10" s="5"/>
      <c r="H10" s="5"/>
    </row>
    <row r="11" spans="1:3" ht="20.25" customHeight="1">
      <c r="A11" s="6"/>
      <c r="B11" s="7"/>
      <c r="C11" s="7"/>
    </row>
    <row r="12" spans="1:10" ht="54" customHeight="1">
      <c r="A12" s="8" t="s">
        <v>9</v>
      </c>
      <c r="B12" s="8" t="s">
        <v>10</v>
      </c>
      <c r="C12" s="8" t="s">
        <v>17</v>
      </c>
      <c r="D12" s="9" t="s">
        <v>16</v>
      </c>
      <c r="E12" s="10" t="s">
        <v>11</v>
      </c>
      <c r="F12" s="10" t="s">
        <v>12</v>
      </c>
      <c r="G12" s="11" t="s">
        <v>13</v>
      </c>
      <c r="H12" s="8" t="s">
        <v>14</v>
      </c>
      <c r="I12" s="10" t="s">
        <v>15</v>
      </c>
      <c r="J12" s="6"/>
    </row>
    <row r="13" spans="1:9" ht="115.5">
      <c r="A13" s="12">
        <v>1</v>
      </c>
      <c r="B13" s="27" t="s">
        <v>23</v>
      </c>
      <c r="C13" s="27" t="s">
        <v>24</v>
      </c>
      <c r="D13" s="28">
        <v>20</v>
      </c>
      <c r="E13" s="13"/>
      <c r="F13" s="13">
        <f>D13*E13</f>
        <v>0</v>
      </c>
      <c r="G13" s="14"/>
      <c r="H13" s="13">
        <f aca="true" t="shared" si="0" ref="H13:H28">F13*G13</f>
        <v>0</v>
      </c>
      <c r="I13" s="13">
        <f aca="true" t="shared" si="1" ref="I13:I28">F13+H13</f>
        <v>0</v>
      </c>
    </row>
    <row r="14" spans="1:9" ht="128.25">
      <c r="A14" s="12">
        <v>2</v>
      </c>
      <c r="B14" s="17" t="s">
        <v>25</v>
      </c>
      <c r="C14" s="17" t="s">
        <v>26</v>
      </c>
      <c r="D14" s="18">
        <v>3</v>
      </c>
      <c r="E14" s="13"/>
      <c r="F14" s="13">
        <f aca="true" t="shared" si="2" ref="F14:F28">D14*E14</f>
        <v>0</v>
      </c>
      <c r="G14" s="14"/>
      <c r="H14" s="13">
        <f t="shared" si="0"/>
        <v>0</v>
      </c>
      <c r="I14" s="13">
        <f t="shared" si="1"/>
        <v>0</v>
      </c>
    </row>
    <row r="15" spans="1:9" ht="51.75">
      <c r="A15" s="12">
        <v>3</v>
      </c>
      <c r="B15" s="17" t="s">
        <v>27</v>
      </c>
      <c r="C15" s="17" t="s">
        <v>28</v>
      </c>
      <c r="D15" s="18">
        <v>3</v>
      </c>
      <c r="E15" s="13"/>
      <c r="F15" s="13">
        <f t="shared" si="2"/>
        <v>0</v>
      </c>
      <c r="G15" s="14"/>
      <c r="H15" s="13">
        <f t="shared" si="0"/>
        <v>0</v>
      </c>
      <c r="I15" s="13">
        <f t="shared" si="1"/>
        <v>0</v>
      </c>
    </row>
    <row r="16" spans="1:9" ht="141">
      <c r="A16" s="12">
        <v>4</v>
      </c>
      <c r="B16" s="29" t="s">
        <v>29</v>
      </c>
      <c r="C16" s="17" t="s">
        <v>30</v>
      </c>
      <c r="D16" s="18">
        <v>5</v>
      </c>
      <c r="E16" s="13"/>
      <c r="F16" s="13">
        <f t="shared" si="2"/>
        <v>0</v>
      </c>
      <c r="G16" s="14"/>
      <c r="H16" s="13">
        <f t="shared" si="0"/>
        <v>0</v>
      </c>
      <c r="I16" s="13">
        <f t="shared" si="1"/>
        <v>0</v>
      </c>
    </row>
    <row r="17" spans="1:9" ht="102.75">
      <c r="A17" s="12">
        <v>5</v>
      </c>
      <c r="B17" s="30" t="s">
        <v>31</v>
      </c>
      <c r="C17" s="17" t="s">
        <v>32</v>
      </c>
      <c r="D17" s="18">
        <v>3</v>
      </c>
      <c r="E17" s="13"/>
      <c r="F17" s="13">
        <f t="shared" si="2"/>
        <v>0</v>
      </c>
      <c r="G17" s="14"/>
      <c r="H17" s="13">
        <f t="shared" si="0"/>
        <v>0</v>
      </c>
      <c r="I17" s="13">
        <f t="shared" si="1"/>
        <v>0</v>
      </c>
    </row>
    <row r="18" spans="1:9" ht="51.75">
      <c r="A18" s="12">
        <v>6</v>
      </c>
      <c r="B18" s="17" t="s">
        <v>33</v>
      </c>
      <c r="C18" s="17" t="s">
        <v>34</v>
      </c>
      <c r="D18" s="18">
        <v>3</v>
      </c>
      <c r="E18" s="13"/>
      <c r="F18" s="13">
        <f t="shared" si="2"/>
        <v>0</v>
      </c>
      <c r="G18" s="14"/>
      <c r="H18" s="13">
        <f t="shared" si="0"/>
        <v>0</v>
      </c>
      <c r="I18" s="13">
        <f t="shared" si="1"/>
        <v>0</v>
      </c>
    </row>
    <row r="19" spans="1:9" ht="51.75">
      <c r="A19" s="12">
        <v>7</v>
      </c>
      <c r="B19" s="30" t="s">
        <v>35</v>
      </c>
      <c r="C19" s="17" t="s">
        <v>36</v>
      </c>
      <c r="D19" s="18">
        <v>1</v>
      </c>
      <c r="E19" s="13"/>
      <c r="F19" s="13">
        <f t="shared" si="2"/>
        <v>0</v>
      </c>
      <c r="G19" s="14"/>
      <c r="H19" s="13">
        <f t="shared" si="0"/>
        <v>0</v>
      </c>
      <c r="I19" s="13">
        <f t="shared" si="1"/>
        <v>0</v>
      </c>
    </row>
    <row r="20" spans="1:9" ht="106.5" customHeight="1">
      <c r="A20" s="12">
        <v>8</v>
      </c>
      <c r="B20" s="31" t="s">
        <v>37</v>
      </c>
      <c r="C20" s="17" t="s">
        <v>38</v>
      </c>
      <c r="D20" s="18">
        <v>3</v>
      </c>
      <c r="E20" s="13"/>
      <c r="F20" s="13">
        <f t="shared" si="2"/>
        <v>0</v>
      </c>
      <c r="G20" s="14"/>
      <c r="H20" s="13">
        <f t="shared" si="0"/>
        <v>0</v>
      </c>
      <c r="I20" s="13">
        <f t="shared" si="1"/>
        <v>0</v>
      </c>
    </row>
    <row r="21" spans="1:9" ht="294">
      <c r="A21" s="12">
        <v>9</v>
      </c>
      <c r="B21" s="31" t="s">
        <v>39</v>
      </c>
      <c r="C21" s="17" t="s">
        <v>40</v>
      </c>
      <c r="D21" s="18">
        <v>1</v>
      </c>
      <c r="E21" s="13"/>
      <c r="F21" s="13">
        <f t="shared" si="2"/>
        <v>0</v>
      </c>
      <c r="G21" s="14"/>
      <c r="H21" s="13">
        <f t="shared" si="0"/>
        <v>0</v>
      </c>
      <c r="I21" s="13">
        <f t="shared" si="1"/>
        <v>0</v>
      </c>
    </row>
    <row r="22" spans="1:9" ht="39">
      <c r="A22" s="12">
        <v>10</v>
      </c>
      <c r="B22" s="31" t="s">
        <v>41</v>
      </c>
      <c r="C22" s="32" t="s">
        <v>42</v>
      </c>
      <c r="D22" s="18">
        <v>1</v>
      </c>
      <c r="E22" s="13"/>
      <c r="F22" s="13">
        <f t="shared" si="2"/>
        <v>0</v>
      </c>
      <c r="G22" s="14"/>
      <c r="H22" s="13">
        <f t="shared" si="0"/>
        <v>0</v>
      </c>
      <c r="I22" s="13">
        <f t="shared" si="1"/>
        <v>0</v>
      </c>
    </row>
    <row r="23" spans="1:9" ht="51.75">
      <c r="A23" s="12">
        <v>11</v>
      </c>
      <c r="B23" s="31" t="s">
        <v>43</v>
      </c>
      <c r="C23" s="17" t="s">
        <v>44</v>
      </c>
      <c r="D23" s="18">
        <v>1</v>
      </c>
      <c r="E23" s="19"/>
      <c r="F23" s="13">
        <f t="shared" si="2"/>
        <v>0</v>
      </c>
      <c r="G23" s="14"/>
      <c r="H23" s="13">
        <f t="shared" si="0"/>
        <v>0</v>
      </c>
      <c r="I23" s="13">
        <f t="shared" si="1"/>
        <v>0</v>
      </c>
    </row>
    <row r="24" spans="1:9" ht="90">
      <c r="A24" s="12">
        <v>12</v>
      </c>
      <c r="B24" s="31" t="s">
        <v>45</v>
      </c>
      <c r="C24" s="32" t="s">
        <v>46</v>
      </c>
      <c r="D24" s="18">
        <v>1</v>
      </c>
      <c r="E24" s="19"/>
      <c r="F24" s="13">
        <f t="shared" si="2"/>
        <v>0</v>
      </c>
      <c r="G24" s="14"/>
      <c r="H24" s="13">
        <f t="shared" si="0"/>
        <v>0</v>
      </c>
      <c r="I24" s="13">
        <f t="shared" si="1"/>
        <v>0</v>
      </c>
    </row>
    <row r="25" spans="1:9" ht="230.25">
      <c r="A25" s="12">
        <v>13</v>
      </c>
      <c r="B25" s="17" t="s">
        <v>47</v>
      </c>
      <c r="C25" s="17" t="s">
        <v>48</v>
      </c>
      <c r="D25" s="17">
        <v>2</v>
      </c>
      <c r="E25" s="19"/>
      <c r="F25" s="13">
        <f t="shared" si="2"/>
        <v>0</v>
      </c>
      <c r="G25" s="14"/>
      <c r="H25" s="13">
        <f t="shared" si="0"/>
        <v>0</v>
      </c>
      <c r="I25" s="13">
        <f t="shared" si="1"/>
        <v>0</v>
      </c>
    </row>
    <row r="26" spans="1:9" ht="26.25">
      <c r="A26" s="12">
        <v>14</v>
      </c>
      <c r="B26" s="17" t="s">
        <v>49</v>
      </c>
      <c r="C26" s="32" t="s">
        <v>50</v>
      </c>
      <c r="D26" s="18">
        <v>6</v>
      </c>
      <c r="E26" s="19"/>
      <c r="F26" s="13">
        <f t="shared" si="2"/>
        <v>0</v>
      </c>
      <c r="G26" s="14"/>
      <c r="H26" s="13">
        <f t="shared" si="0"/>
        <v>0</v>
      </c>
      <c r="I26" s="13">
        <f t="shared" si="1"/>
        <v>0</v>
      </c>
    </row>
    <row r="27" spans="1:9" ht="64.5">
      <c r="A27" s="12">
        <v>15</v>
      </c>
      <c r="B27" s="17" t="s">
        <v>51</v>
      </c>
      <c r="C27" s="33" t="s">
        <v>52</v>
      </c>
      <c r="D27" s="18">
        <v>5</v>
      </c>
      <c r="E27" s="20"/>
      <c r="F27" s="21">
        <f t="shared" si="2"/>
        <v>0</v>
      </c>
      <c r="G27" s="22"/>
      <c r="H27" s="13">
        <f t="shared" si="0"/>
        <v>0</v>
      </c>
      <c r="I27" s="13">
        <f t="shared" si="1"/>
        <v>0</v>
      </c>
    </row>
    <row r="28" spans="1:9" ht="90">
      <c r="A28" s="12">
        <v>16</v>
      </c>
      <c r="B28" s="17" t="s">
        <v>53</v>
      </c>
      <c r="C28" s="17" t="s">
        <v>54</v>
      </c>
      <c r="D28" s="18">
        <v>2</v>
      </c>
      <c r="E28" s="19"/>
      <c r="F28" s="23">
        <f t="shared" si="2"/>
        <v>0</v>
      </c>
      <c r="G28" s="24"/>
      <c r="H28" s="13">
        <f t="shared" si="0"/>
        <v>0</v>
      </c>
      <c r="I28" s="13">
        <f t="shared" si="1"/>
        <v>0</v>
      </c>
    </row>
    <row r="29" spans="2:9" ht="15">
      <c r="B29" s="26" t="s">
        <v>20</v>
      </c>
      <c r="F29" s="15">
        <f>SUM(F13:F28)</f>
        <v>0</v>
      </c>
      <c r="G29" s="25"/>
      <c r="H29" s="16">
        <f>SUM(H13:H28)</f>
        <v>0</v>
      </c>
      <c r="I29" s="16">
        <f>SUM(I13:I28)</f>
        <v>0</v>
      </c>
    </row>
    <row r="32" ht="15">
      <c r="F32" t="s">
        <v>21</v>
      </c>
    </row>
  </sheetData>
  <sheetProtection selectLockedCells="1" selectUnlockedCells="1"/>
  <printOptions/>
  <pageMargins left="0.2361111111111111" right="0.2361111111111111" top="0.15763888888888888" bottom="0.31527777777777777" header="0.5118055555555555" footer="0.31527777777777777"/>
  <pageSetup fitToHeight="1" fitToWidth="1"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Kozieł</dc:creator>
  <cp:keywords/>
  <dc:description/>
  <cp:lastModifiedBy>k.koziel</cp:lastModifiedBy>
  <dcterms:created xsi:type="dcterms:W3CDTF">2021-11-29T12:37:59Z</dcterms:created>
  <dcterms:modified xsi:type="dcterms:W3CDTF">2021-12-02T10:07:59Z</dcterms:modified>
  <cp:category/>
  <cp:version/>
  <cp:contentType/>
  <cp:contentStatus/>
</cp:coreProperties>
</file>