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ia\Desktop\ŚOW\Bilans\BIP\"/>
    </mc:Choice>
  </mc:AlternateContent>
  <xr:revisionPtr revIDLastSave="0" documentId="13_ncr:1_{DD1D792D-882D-41FC-A2EC-73F7DB6A92E5}" xr6:coauthVersionLast="46" xr6:coauthVersionMax="46" xr10:uidLastSave="{00000000-0000-0000-0000-000000000000}"/>
  <bookViews>
    <workbookView xWindow="3510" yWindow="150" windowWidth="15645" windowHeight="1545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  <c r="C31" i="1"/>
  <c r="B31" i="1"/>
  <c r="F26" i="1"/>
  <c r="E26" i="1"/>
  <c r="C25" i="1"/>
  <c r="B25" i="1"/>
  <c r="C20" i="1"/>
  <c r="B20" i="1"/>
  <c r="B7" i="1" s="1"/>
  <c r="B46" i="1" s="1"/>
  <c r="F18" i="1"/>
  <c r="F16" i="1" s="1"/>
  <c r="E18" i="1"/>
  <c r="E16" i="1" s="1"/>
  <c r="F11" i="1"/>
  <c r="F9" i="1" s="1"/>
  <c r="F7" i="1" s="1"/>
  <c r="C10" i="1"/>
  <c r="B10" i="1"/>
  <c r="E9" i="1"/>
  <c r="C9" i="1"/>
  <c r="B9" i="1"/>
  <c r="E7" i="1"/>
  <c r="C7" i="1"/>
  <c r="C46" i="1" s="1"/>
  <c r="E46" i="1" l="1"/>
  <c r="F46" i="1"/>
</calcChain>
</file>

<file path=xl/sharedStrings.xml><?xml version="1.0" encoding="utf-8"?>
<sst xmlns="http://schemas.openxmlformats.org/spreadsheetml/2006/main" count="83" uniqueCount="82">
  <si>
    <t xml:space="preserve">ŚRODOWISKOWY OŚRODEK WSPARCIA "KALINA"                                                                  ul. Kalinowszczyzna 84, 20-201 Lublin                 </t>
  </si>
  <si>
    <r>
      <t xml:space="preserve">BILANS                                                                                                                                                 </t>
    </r>
    <r>
      <rPr>
        <sz val="8"/>
        <rFont val="Arial CE"/>
        <family val="2"/>
        <charset val="238"/>
      </rPr>
      <t xml:space="preserve"> jednostki budżetowej,                                                                                                 i samorządowego zakładu                                               budżetowego                                                                 </t>
    </r>
  </si>
  <si>
    <t>Urząd Miasta Lublin                                              Wydział Budżetu i Księgowości</t>
  </si>
  <si>
    <t>sporządzony</t>
  </si>
  <si>
    <t>Numer identyfikacyjny REGON</t>
  </si>
  <si>
    <t xml:space="preserve"> na dzień 31.12.2020r.</t>
  </si>
  <si>
    <t>AKTYWA</t>
  </si>
  <si>
    <t>Stan na początek roku</t>
  </si>
  <si>
    <t xml:space="preserve">Stan na koniec roku </t>
  </si>
  <si>
    <t>PASYWA</t>
  </si>
  <si>
    <t>Stan na koniec roku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</si>
  <si>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</si>
  <si>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</si>
  <si>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</si>
  <si>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</si>
  <si>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</si>
  <si>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</si>
  <si>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</si>
  <si>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1.1. Zysk netto (+)</t>
  </si>
  <si>
    <t>1.1. Grunty</t>
  </si>
  <si>
    <t>1.2. Strata netto (-)</t>
  </si>
  <si>
    <t>1.1.1 Grunty stanowiące własność j.s.t,przekazywane w wieczyste użytkowanie innym podmiotom</t>
  </si>
  <si>
    <t>III. Odpisy z wyniku finansowego  Nadwyżka środków obrotowych (-)</t>
  </si>
  <si>
    <t>1.2.Budynki, lokale i obiekty inżynierii lądowej i wodnej</t>
  </si>
  <si>
    <t>IV. Fundusz mienia zlikwidowanych jednostek</t>
  </si>
  <si>
    <t>1.3. Urządzenia techniczne i maszyny</t>
  </si>
  <si>
    <t>B. Fundusze placówek</t>
  </si>
  <si>
    <t>1.4. Środki transportu</t>
  </si>
  <si>
    <t>C. Państwowe fundusze celowe</t>
  </si>
  <si>
    <t>1.5. Inne środki trwałe</t>
  </si>
  <si>
    <t>D. Zobowiązania i rezerwy na zobowiązania</t>
  </si>
  <si>
    <t>2. Środki trwałe w budowie (inwestycje)</t>
  </si>
  <si>
    <t>I. Zobowiązania długoterminowe</t>
  </si>
  <si>
    <t>3. Zaliczki na środki trwałe w budowie (inwestycje)</t>
  </si>
  <si>
    <t>II. Zobowiązania krótkoterminowe</t>
  </si>
  <si>
    <t>III. Należności długoterminowe</t>
  </si>
  <si>
    <t>1. Zobowiązania z tytułu dostaw i usług</t>
  </si>
  <si>
    <t>IV. Długoterminowe aktywa finansowe</t>
  </si>
  <si>
    <t>2. Zobowiązania wobec budżetów</t>
  </si>
  <si>
    <t>1. Akcje i udziały</t>
  </si>
  <si>
    <t>3. Zobowiązania z tytułu ubezpieczeń i innych świadczeń</t>
  </si>
  <si>
    <t>2. Inne papiery wartościowe</t>
  </si>
  <si>
    <t>4. Zobowiązania z tytułu wynagrodzeń</t>
  </si>
  <si>
    <t>3. Inne długoterminowe aktywa finansowe</t>
  </si>
  <si>
    <t>5. Pozostałe zobowiązania</t>
  </si>
  <si>
    <t>V. Wartość mienia zlikwidowanych jednostek</t>
  </si>
  <si>
    <t>6. Sumy obce (depozytowe, zabezpieczenie wykonania umów)</t>
  </si>
  <si>
    <t>B. Aktywa obrotowe</t>
  </si>
  <si>
    <t>7. Rozliczenia z tytułu środków na wydatki budżetowe i z tytułu dochodów budżetowych</t>
  </si>
  <si>
    <t>I. Zapasy</t>
  </si>
  <si>
    <t>8. Fundusze specjalne</t>
  </si>
  <si>
    <t>1. Materiały</t>
  </si>
  <si>
    <t>8.1. Zakładowy fundusz świadczeń socjalnych</t>
  </si>
  <si>
    <t>2.Półprodukty i produkty w toku</t>
  </si>
  <si>
    <t>8.2. Inne fundusze</t>
  </si>
  <si>
    <t>3. Produkty gotowe</t>
  </si>
  <si>
    <t>III.Rezerwy na zobowiązania</t>
  </si>
  <si>
    <t>4. Towary</t>
  </si>
  <si>
    <t>IV. Rozliczenia międzyokresowe przychodów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</si>
  <si>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</si>
  <si>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</si>
  <si>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</si>
  <si>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</si>
  <si>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</si>
  <si>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</si>
  <si>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</si>
  <si>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</si>
  <si>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</si>
  <si>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</si>
  <si>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</si>
  <si>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i udziały</t>
  </si>
  <si>
    <t>6. Inne papiery wartościowe</t>
  </si>
  <si>
    <t>7. Inne krótkoterminowe aktywa finansowe</t>
  </si>
  <si>
    <t>IV. Rozliczenia międzyokresowe</t>
  </si>
  <si>
    <t>Suma aktywów</t>
  </si>
  <si>
    <t>Suma pasywów</t>
  </si>
  <si>
    <t>(główny księgowy)</t>
  </si>
  <si>
    <t>(rok miesiąc dzień)</t>
  </si>
  <si>
    <t>(kierownik jednostki)</t>
  </si>
  <si>
    <t>Anna Własinowicz</t>
  </si>
  <si>
    <t>Anna Bogusz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</si>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</sst>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6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i/>
      <sz val="7"/>
      <name val="Arial CE"/>
      <family val="2"/>
      <charset val="238"/>
    </font>
    <font>
      <i/>
      <sz val="10"/>
      <name val="Arial CE"/>
      <family val="2"/>
      <charset val="238"/>
    </font>
    <font>
      <b/>
      <i/>
      <sz val="7"/>
      <name val="Arial CE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wrapText="1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4" fontId="6" fillId="2" borderId="9" xfId="0" applyNumberFormat="1" applyFont="1" applyFill="1" applyBorder="1"/>
    <xf numFmtId="0" fontId="7" fillId="2" borderId="9" xfId="0" applyFont="1" applyFill="1" applyBorder="1" applyProtection="1"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4" fontId="9" fillId="2" borderId="9" xfId="0" applyNumberFormat="1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4" fontId="0" fillId="2" borderId="0" xfId="0" applyNumberFormat="1" applyFill="1" applyProtection="1">
      <protection locked="0"/>
    </xf>
    <xf numFmtId="4" fontId="9" fillId="2" borderId="9" xfId="0" applyNumberFormat="1" applyFont="1" applyFill="1" applyBorder="1"/>
    <xf numFmtId="0" fontId="10" fillId="2" borderId="9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/>
    <xf numFmtId="0" fontId="4" fillId="2" borderId="9" xfId="0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9" fillId="2" borderId="9" xfId="0" applyNumberFormat="1" applyFont="1" applyFill="1" applyBorder="1" applyAlignment="1" applyProtection="1">
      <alignment horizontal="right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4" fontId="9" fillId="2" borderId="10" xfId="0" applyNumberFormat="1" applyFont="1" applyFill="1" applyBorder="1" applyProtection="1">
      <protection locked="0"/>
    </xf>
    <xf numFmtId="0" fontId="7" fillId="2" borderId="9" xfId="0" applyFont="1" applyFill="1" applyBorder="1" applyAlignment="1">
      <alignment wrapText="1"/>
    </xf>
    <xf numFmtId="4" fontId="2" fillId="2" borderId="10" xfId="0" applyNumberFormat="1" applyFont="1" applyFill="1" applyBorder="1"/>
    <xf numFmtId="0" fontId="10" fillId="2" borderId="9" xfId="0" applyFont="1" applyFill="1" applyBorder="1" applyAlignment="1">
      <alignment wrapText="1"/>
    </xf>
    <xf numFmtId="4" fontId="11" fillId="2" borderId="9" xfId="0" applyNumberFormat="1" applyFont="1" applyFill="1" applyBorder="1"/>
    <xf numFmtId="4" fontId="12" fillId="2" borderId="9" xfId="0" applyNumberFormat="1" applyFont="1" applyFill="1" applyBorder="1"/>
    <xf numFmtId="0" fontId="4" fillId="2" borderId="9" xfId="0" applyFont="1" applyFill="1" applyBorder="1" applyAlignment="1">
      <alignment wrapText="1"/>
    </xf>
    <xf numFmtId="4" fontId="0" fillId="2" borderId="9" xfId="0" applyNumberFormat="1" applyFill="1" applyBorder="1" applyAlignment="1" applyProtection="1">
      <alignment horizontal="right"/>
      <protection locked="0"/>
    </xf>
    <xf numFmtId="4" fontId="13" fillId="2" borderId="9" xfId="0" applyNumberFormat="1" applyFont="1" applyFill="1" applyBorder="1" applyProtection="1">
      <protection locked="0"/>
    </xf>
    <xf numFmtId="4" fontId="14" fillId="2" borderId="9" xfId="0" applyNumberFormat="1" applyFont="1" applyFill="1" applyBorder="1" applyProtection="1">
      <protection locked="0"/>
    </xf>
    <xf numFmtId="4" fontId="6" fillId="2" borderId="9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4" fontId="9" fillId="2" borderId="1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right"/>
      <protection locked="0"/>
    </xf>
    <xf numFmtId="4" fontId="12" fillId="2" borderId="12" xfId="0" applyNumberFormat="1" applyFont="1" applyFill="1" applyBorder="1"/>
    <xf numFmtId="0" fontId="4" fillId="2" borderId="13" xfId="0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0" fillId="2" borderId="0" xfId="0" applyFill="1"/>
    <xf numFmtId="4" fontId="0" fillId="2" borderId="0" xfId="0" applyNumberFormat="1" applyFill="1"/>
    <xf numFmtId="0" fontId="3" fillId="2" borderId="0" xfId="0" applyFont="1" applyFill="1"/>
    <xf numFmtId="0" fontId="3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center"/>
      <protection locked="0"/>
    </xf>
    <xf numFmtId="49" fontId="15" fillId="2" borderId="0" xfId="0" applyNumberFormat="1" applyFont="1" applyFill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a/Desktop/&#346;OW/Bilans/Bi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iczy bilans"/>
      <sheetName val="pomocniczy RZiS"/>
      <sheetName val="pomocniczy ZZF"/>
      <sheetName val="Bilans"/>
      <sheetName val="RZiS"/>
      <sheetName val="ZZF"/>
    </sheetNames>
    <sheetDataSet>
      <sheetData sheetId="0"/>
      <sheetData sheetId="1"/>
      <sheetData sheetId="2"/>
      <sheetData sheetId="3"/>
      <sheetData sheetId="4">
        <row r="44">
          <cell r="E44">
            <v>-1628795.2000000002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34" workbookViewId="0">
      <selection activeCell="D56" sqref="D56"/>
    </sheetView>
  </sheetViews>
  <sheetFormatPr defaultRowHeight="15" x14ac:dyDescent="0.25"/>
  <cols>
    <col min="1" max="1" width="24.5703125" style="20" customWidth="1"/>
    <col min="2" max="2" width="17" style="20" customWidth="1"/>
    <col min="3" max="3" width="18.140625" style="20" customWidth="1"/>
    <col min="4" max="4" width="23.42578125" style="20" customWidth="1"/>
    <col min="5" max="5" width="16.5703125" style="20" customWidth="1"/>
    <col min="6" max="6" width="20.7109375" style="20" customWidth="1"/>
    <col min="7" max="7" width="14.140625" style="5" customWidth="1"/>
    <col min="8" max="8" width="9.140625" style="5"/>
    <col min="9" max="9" width="11.28515625" style="5" customWidth="1"/>
    <col min="10" max="16384" width="9.140625" style="5"/>
  </cols>
  <sheetData>
    <row r="1" spans="1:9" ht="46.5" customHeight="1" x14ac:dyDescent="0.25">
      <c r="A1" s="63" t="s">
        <v>0</v>
      </c>
      <c r="B1" s="64"/>
      <c r="C1" s="1"/>
      <c r="D1" s="2" t="s">
        <v>1</v>
      </c>
      <c r="E1" s="3"/>
      <c r="F1" s="4" t="s">
        <v>2</v>
      </c>
    </row>
    <row r="2" spans="1:9" ht="9" customHeight="1" x14ac:dyDescent="0.25">
      <c r="A2" s="65"/>
      <c r="B2" s="66"/>
      <c r="C2" s="6"/>
      <c r="D2" s="7" t="s">
        <v>3</v>
      </c>
      <c r="E2" s="8"/>
      <c r="F2" s="9"/>
    </row>
    <row r="3" spans="1:9" x14ac:dyDescent="0.25">
      <c r="A3" s="10" t="s">
        <v>4</v>
      </c>
      <c r="B3" s="11">
        <v>386933801</v>
      </c>
      <c r="C3" s="6"/>
      <c r="D3" s="12"/>
      <c r="E3" s="8"/>
      <c r="F3" s="13"/>
    </row>
    <row r="4" spans="1:9" x14ac:dyDescent="0.25">
      <c r="A4" s="14"/>
      <c r="B4" s="15"/>
      <c r="C4" s="16"/>
      <c r="D4" s="17" t="s">
        <v>5</v>
      </c>
      <c r="E4" s="18"/>
      <c r="F4" s="19"/>
    </row>
    <row r="5" spans="1:9" ht="6.75" customHeight="1" x14ac:dyDescent="0.25"/>
    <row r="6" spans="1:9" ht="40.5" customHeight="1" x14ac:dyDescent="0.25">
      <c r="A6" s="21" t="s">
        <v>6</v>
      </c>
      <c r="B6" s="22" t="s">
        <v>7</v>
      </c>
      <c r="C6" s="22" t="s">
        <v>8</v>
      </c>
      <c r="D6" s="21" t="s">
        <v>9</v>
      </c>
      <c r="E6" s="22" t="s">
        <v>7</v>
      </c>
      <c r="F6" s="22" t="s">
        <v>10</v>
      </c>
    </row>
    <row r="7" spans="1:9" x14ac:dyDescent="0.25">
      <c r="A7" s="23" t="s">
        <v>11</v>
      </c>
      <c r="B7" s="24">
        <f>B8+B9+B19+B20+B24</f>
        <v>0</v>
      </c>
      <c r="C7" s="24">
        <f>C8+C9+C19+C20+C24</f>
        <v>13597612.939999999</v>
      </c>
      <c r="D7" s="25" t="s">
        <v>12</v>
      </c>
      <c r="E7" s="24">
        <f>E8+E9+E12+E13+E14</f>
        <v>0</v>
      </c>
      <c r="F7" s="24">
        <f>F8+F9+F12+F13+F14</f>
        <v>13581738.140000001</v>
      </c>
    </row>
    <row r="8" spans="1:9" x14ac:dyDescent="0.25">
      <c r="A8" s="26" t="s">
        <v>13</v>
      </c>
      <c r="B8" s="27"/>
      <c r="C8" s="27"/>
      <c r="D8" s="28" t="s">
        <v>14</v>
      </c>
      <c r="E8" s="27"/>
      <c r="F8" s="27">
        <v>15210533.34</v>
      </c>
      <c r="I8" s="29"/>
    </row>
    <row r="9" spans="1:9" x14ac:dyDescent="0.25">
      <c r="A9" s="26" t="s">
        <v>15</v>
      </c>
      <c r="B9" s="30">
        <f>B10+B17+B18</f>
        <v>0</v>
      </c>
      <c r="C9" s="30">
        <f>C10+C17+C18</f>
        <v>13597612.939999999</v>
      </c>
      <c r="D9" s="31" t="s">
        <v>16</v>
      </c>
      <c r="E9" s="30">
        <f>E10+E11</f>
        <v>0</v>
      </c>
      <c r="F9" s="30">
        <f>F10+F11</f>
        <v>-1628795.2000000002</v>
      </c>
    </row>
    <row r="10" spans="1:9" x14ac:dyDescent="0.25">
      <c r="A10" s="32" t="s">
        <v>17</v>
      </c>
      <c r="B10" s="33">
        <f>B11+B12+B13+B14+B15+B16</f>
        <v>0</v>
      </c>
      <c r="C10" s="33">
        <f>C11+C12+C13+C14+C15+C16</f>
        <v>13597612.939999999</v>
      </c>
      <c r="D10" s="34" t="s">
        <v>18</v>
      </c>
      <c r="E10" s="35"/>
      <c r="F10" s="35"/>
    </row>
    <row r="11" spans="1:9" x14ac:dyDescent="0.25">
      <c r="A11" s="32" t="s">
        <v>19</v>
      </c>
      <c r="B11" s="35"/>
      <c r="C11" s="35"/>
      <c r="D11" s="34" t="s">
        <v>20</v>
      </c>
      <c r="E11" s="35"/>
      <c r="F11" s="35">
        <f>[1]RZiS!E44</f>
        <v>-1628795.2000000002</v>
      </c>
    </row>
    <row r="12" spans="1:9" ht="30" x14ac:dyDescent="0.25">
      <c r="A12" s="32" t="s">
        <v>21</v>
      </c>
      <c r="B12" s="35"/>
      <c r="C12" s="35"/>
      <c r="D12" s="31" t="s">
        <v>22</v>
      </c>
      <c r="E12" s="36"/>
      <c r="F12" s="36"/>
    </row>
    <row r="13" spans="1:9" ht="20.25" x14ac:dyDescent="0.25">
      <c r="A13" s="32" t="s">
        <v>23</v>
      </c>
      <c r="B13" s="35"/>
      <c r="C13" s="35">
        <v>12688586.59</v>
      </c>
      <c r="D13" s="31" t="s">
        <v>24</v>
      </c>
      <c r="E13" s="36"/>
      <c r="F13" s="36"/>
    </row>
    <row r="14" spans="1:9" x14ac:dyDescent="0.25">
      <c r="A14" s="32" t="s">
        <v>25</v>
      </c>
      <c r="B14" s="35"/>
      <c r="C14" s="35">
        <v>284625</v>
      </c>
      <c r="D14" s="37" t="s">
        <v>26</v>
      </c>
      <c r="E14" s="38"/>
      <c r="F14" s="38"/>
    </row>
    <row r="15" spans="1:9" ht="23.25" x14ac:dyDescent="0.25">
      <c r="A15" s="32" t="s">
        <v>27</v>
      </c>
      <c r="B15" s="35"/>
      <c r="C15" s="35"/>
      <c r="D15" s="39" t="s">
        <v>28</v>
      </c>
      <c r="E15" s="40"/>
      <c r="F15" s="40"/>
    </row>
    <row r="16" spans="1:9" ht="23.25" x14ac:dyDescent="0.25">
      <c r="A16" s="32" t="s">
        <v>29</v>
      </c>
      <c r="B16" s="35"/>
      <c r="C16" s="35">
        <v>624401.35</v>
      </c>
      <c r="D16" s="39" t="s">
        <v>30</v>
      </c>
      <c r="E16" s="24">
        <f>E17+E18+E29+E30</f>
        <v>0</v>
      </c>
      <c r="F16" s="24">
        <f>F17+F18+F29+F30</f>
        <v>15874.8</v>
      </c>
    </row>
    <row r="17" spans="1:6" ht="25.5" customHeight="1" x14ac:dyDescent="0.25">
      <c r="A17" s="32" t="s">
        <v>31</v>
      </c>
      <c r="B17" s="35"/>
      <c r="C17" s="35"/>
      <c r="D17" s="41" t="s">
        <v>32</v>
      </c>
      <c r="E17" s="24"/>
      <c r="F17" s="24"/>
    </row>
    <row r="18" spans="1:6" ht="20.25" x14ac:dyDescent="0.25">
      <c r="A18" s="32" t="s">
        <v>33</v>
      </c>
      <c r="B18" s="35"/>
      <c r="C18" s="35"/>
      <c r="D18" s="41" t="s">
        <v>34</v>
      </c>
      <c r="E18" s="42">
        <f>SUM(E19:E25)+E26</f>
        <v>0</v>
      </c>
      <c r="F18" s="42">
        <f>SUM(F19:F25)+F26</f>
        <v>15874.8</v>
      </c>
    </row>
    <row r="19" spans="1:6" ht="20.25" x14ac:dyDescent="0.25">
      <c r="A19" s="26" t="s">
        <v>35</v>
      </c>
      <c r="B19" s="27"/>
      <c r="C19" s="27"/>
      <c r="D19" s="32" t="s">
        <v>36</v>
      </c>
      <c r="E19" s="35"/>
      <c r="F19" s="35">
        <v>716.48</v>
      </c>
    </row>
    <row r="20" spans="1:6" ht="24.75" customHeight="1" x14ac:dyDescent="0.25">
      <c r="A20" s="26" t="s">
        <v>37</v>
      </c>
      <c r="B20" s="43">
        <f>B21+B22+B23</f>
        <v>0</v>
      </c>
      <c r="C20" s="43">
        <f>C21+C22+C23</f>
        <v>0</v>
      </c>
      <c r="D20" s="32" t="s">
        <v>38</v>
      </c>
      <c r="E20" s="35"/>
      <c r="F20" s="35">
        <v>1387</v>
      </c>
    </row>
    <row r="21" spans="1:6" ht="24" customHeight="1" x14ac:dyDescent="0.25">
      <c r="A21" s="32" t="s">
        <v>39</v>
      </c>
      <c r="B21" s="35"/>
      <c r="C21" s="35"/>
      <c r="D21" s="44" t="s">
        <v>40</v>
      </c>
      <c r="E21" s="35"/>
      <c r="F21" s="35">
        <v>10864.32</v>
      </c>
    </row>
    <row r="22" spans="1:6" ht="20.25" x14ac:dyDescent="0.25">
      <c r="A22" s="32" t="s">
        <v>41</v>
      </c>
      <c r="B22" s="35"/>
      <c r="C22" s="35"/>
      <c r="D22" s="32" t="s">
        <v>42</v>
      </c>
      <c r="E22" s="35"/>
      <c r="F22" s="35">
        <v>2907</v>
      </c>
    </row>
    <row r="23" spans="1:6" ht="20.25" x14ac:dyDescent="0.25">
      <c r="A23" s="32" t="s">
        <v>43</v>
      </c>
      <c r="B23" s="35"/>
      <c r="C23" s="35"/>
      <c r="D23" s="32" t="s">
        <v>44</v>
      </c>
      <c r="E23" s="45"/>
      <c r="F23" s="45"/>
    </row>
    <row r="24" spans="1:6" ht="34.5" customHeight="1" x14ac:dyDescent="0.25">
      <c r="A24" s="26" t="s">
        <v>45</v>
      </c>
      <c r="B24" s="27"/>
      <c r="C24" s="27"/>
      <c r="D24" s="32" t="s">
        <v>46</v>
      </c>
      <c r="E24" s="35"/>
      <c r="F24" s="35"/>
    </row>
    <row r="25" spans="1:6" ht="32.25" customHeight="1" x14ac:dyDescent="0.25">
      <c r="A25" s="23" t="s">
        <v>47</v>
      </c>
      <c r="B25" s="24">
        <f>B26+B31+B37+B45</f>
        <v>0</v>
      </c>
      <c r="C25" s="24">
        <f>C26+C31+C37+C45</f>
        <v>0</v>
      </c>
      <c r="D25" s="32" t="s">
        <v>48</v>
      </c>
      <c r="E25" s="35"/>
      <c r="F25" s="35"/>
    </row>
    <row r="26" spans="1:6" ht="15" customHeight="1" x14ac:dyDescent="0.25">
      <c r="A26" s="26" t="s">
        <v>49</v>
      </c>
      <c r="B26" s="30"/>
      <c r="C26" s="30"/>
      <c r="D26" s="32" t="s">
        <v>50</v>
      </c>
      <c r="E26" s="46">
        <f>SUM(E27:E28)</f>
        <v>0</v>
      </c>
      <c r="F26" s="46">
        <f>SUM(F27:F28)</f>
        <v>0</v>
      </c>
    </row>
    <row r="27" spans="1:6" ht="21.75" customHeight="1" x14ac:dyDescent="0.25">
      <c r="A27" s="32" t="s">
        <v>51</v>
      </c>
      <c r="B27" s="35"/>
      <c r="C27" s="35"/>
      <c r="D27" s="32" t="s">
        <v>52</v>
      </c>
      <c r="E27" s="47"/>
      <c r="F27" s="35"/>
    </row>
    <row r="28" spans="1:6" ht="19.5" customHeight="1" x14ac:dyDescent="0.25">
      <c r="A28" s="32" t="s">
        <v>53</v>
      </c>
      <c r="B28" s="35"/>
      <c r="C28" s="35"/>
      <c r="D28" s="32" t="s">
        <v>54</v>
      </c>
      <c r="E28" s="48"/>
      <c r="F28" s="48"/>
    </row>
    <row r="29" spans="1:6" ht="20.25" customHeight="1" x14ac:dyDescent="0.25">
      <c r="A29" s="32" t="s">
        <v>55</v>
      </c>
      <c r="B29" s="35"/>
      <c r="C29" s="35"/>
      <c r="D29" s="31" t="s">
        <v>56</v>
      </c>
      <c r="E29" s="35"/>
      <c r="F29" s="35"/>
    </row>
    <row r="30" spans="1:6" ht="21" customHeight="1" x14ac:dyDescent="0.25">
      <c r="A30" s="32" t="s">
        <v>57</v>
      </c>
      <c r="B30" s="35"/>
      <c r="C30" s="35"/>
      <c r="D30" s="31" t="s">
        <v>58</v>
      </c>
      <c r="E30" s="30"/>
      <c r="F30" s="30"/>
    </row>
    <row r="31" spans="1:6" x14ac:dyDescent="0.25">
      <c r="A31" s="26" t="s">
        <v>59</v>
      </c>
      <c r="B31" s="43">
        <f>B32+B33+B34+B35+B36</f>
        <v>0</v>
      </c>
      <c r="C31" s="43">
        <f>C32+C33+C34+C35+C36</f>
        <v>0</v>
      </c>
      <c r="D31" s="26"/>
      <c r="E31" s="24"/>
      <c r="F31" s="24"/>
    </row>
    <row r="32" spans="1:6" x14ac:dyDescent="0.25">
      <c r="A32" s="32" t="s">
        <v>60</v>
      </c>
      <c r="B32" s="35"/>
      <c r="C32" s="35"/>
      <c r="D32" s="26"/>
      <c r="E32" s="27"/>
      <c r="F32" s="27"/>
    </row>
    <row r="33" spans="1:8" x14ac:dyDescent="0.25">
      <c r="A33" s="32" t="s">
        <v>61</v>
      </c>
      <c r="B33" s="35"/>
      <c r="C33" s="35"/>
      <c r="D33" s="49"/>
      <c r="E33" s="50"/>
      <c r="F33" s="50"/>
    </row>
    <row r="34" spans="1:8" ht="21" customHeight="1" x14ac:dyDescent="0.25">
      <c r="A34" s="44" t="s">
        <v>62</v>
      </c>
      <c r="B34" s="35"/>
      <c r="C34" s="35"/>
      <c r="D34" s="34"/>
      <c r="E34" s="34"/>
      <c r="F34" s="34"/>
    </row>
    <row r="35" spans="1:8" ht="30" customHeight="1" x14ac:dyDescent="0.25">
      <c r="A35" s="32" t="s">
        <v>63</v>
      </c>
      <c r="B35" s="51"/>
      <c r="C35" s="51"/>
      <c r="D35" s="34"/>
      <c r="E35" s="34"/>
      <c r="F35" s="34"/>
    </row>
    <row r="36" spans="1:8" ht="20.25" customHeight="1" x14ac:dyDescent="0.25">
      <c r="A36" s="32" t="s">
        <v>64</v>
      </c>
      <c r="B36" s="52"/>
      <c r="C36" s="52"/>
      <c r="D36" s="23"/>
      <c r="E36" s="24"/>
      <c r="F36" s="24"/>
    </row>
    <row r="37" spans="1:8" ht="18.75" customHeight="1" x14ac:dyDescent="0.25">
      <c r="A37" s="26" t="s">
        <v>65</v>
      </c>
      <c r="B37" s="53">
        <f>B38+B39+B40+B41+B42+B43+B44</f>
        <v>0</v>
      </c>
      <c r="C37" s="53">
        <f>C38+C39+C40+C41+C42+C43+C44</f>
        <v>0</v>
      </c>
      <c r="D37" s="34"/>
      <c r="E37" s="35"/>
      <c r="F37" s="35"/>
    </row>
    <row r="38" spans="1:8" ht="19.5" customHeight="1" x14ac:dyDescent="0.25">
      <c r="A38" s="32" t="s">
        <v>66</v>
      </c>
      <c r="B38" s="51"/>
      <c r="C38" s="51"/>
      <c r="D38" s="54"/>
      <c r="E38" s="55"/>
      <c r="F38" s="55"/>
    </row>
    <row r="39" spans="1:8" ht="20.25" customHeight="1" x14ac:dyDescent="0.25">
      <c r="A39" s="32" t="s">
        <v>67</v>
      </c>
      <c r="B39" s="35"/>
      <c r="C39" s="35"/>
      <c r="D39" s="34"/>
      <c r="E39" s="35"/>
      <c r="F39" s="35"/>
    </row>
    <row r="40" spans="1:8" ht="19.5" customHeight="1" x14ac:dyDescent="0.25">
      <c r="A40" s="44" t="s">
        <v>68</v>
      </c>
      <c r="B40" s="35"/>
      <c r="C40" s="35"/>
      <c r="D40" s="34"/>
      <c r="E40" s="35"/>
      <c r="F40" s="35"/>
    </row>
    <row r="41" spans="1:8" ht="15.75" customHeight="1" x14ac:dyDescent="0.25">
      <c r="A41" s="32" t="s">
        <v>69</v>
      </c>
      <c r="B41" s="35"/>
      <c r="C41" s="35"/>
      <c r="D41" s="34"/>
      <c r="E41" s="35"/>
      <c r="F41" s="35"/>
    </row>
    <row r="42" spans="1:8" x14ac:dyDescent="0.25">
      <c r="A42" s="32" t="s">
        <v>70</v>
      </c>
      <c r="B42" s="35"/>
      <c r="C42" s="35"/>
      <c r="D42" s="34"/>
      <c r="E42" s="35"/>
      <c r="F42" s="35"/>
    </row>
    <row r="43" spans="1:8" ht="21" customHeight="1" x14ac:dyDescent="0.25">
      <c r="A43" s="32" t="s">
        <v>71</v>
      </c>
      <c r="B43" s="27"/>
      <c r="C43" s="27"/>
      <c r="D43" s="34"/>
      <c r="E43" s="35"/>
      <c r="F43" s="35"/>
    </row>
    <row r="44" spans="1:8" ht="20.25" x14ac:dyDescent="0.25">
      <c r="A44" s="32" t="s">
        <v>72</v>
      </c>
      <c r="B44" s="27"/>
      <c r="C44" s="27"/>
      <c r="D44" s="34"/>
      <c r="E44" s="35"/>
      <c r="F44" s="35"/>
      <c r="G44" s="29"/>
    </row>
    <row r="45" spans="1:8" x14ac:dyDescent="0.25">
      <c r="A45" s="26" t="s">
        <v>73</v>
      </c>
      <c r="B45" s="30"/>
      <c r="C45" s="30"/>
      <c r="D45" s="34"/>
      <c r="E45" s="35"/>
      <c r="F45" s="35"/>
    </row>
    <row r="46" spans="1:8" ht="18" customHeight="1" x14ac:dyDescent="0.25">
      <c r="A46" s="23" t="s">
        <v>74</v>
      </c>
      <c r="B46" s="24">
        <f>B7+B25</f>
        <v>0</v>
      </c>
      <c r="C46" s="24">
        <f>C7+C25</f>
        <v>13597612.939999999</v>
      </c>
      <c r="D46" s="56" t="s">
        <v>75</v>
      </c>
      <c r="E46" s="24">
        <f>E7+E14+E15+E16</f>
        <v>0</v>
      </c>
      <c r="F46" s="24">
        <f>F7+F14+F15+F16</f>
        <v>13597612.940000001</v>
      </c>
    </row>
    <row r="47" spans="1:8" s="57" customFormat="1" ht="10.5" customHeight="1" x14ac:dyDescent="0.25">
      <c r="A47" s="20"/>
      <c r="B47" s="20"/>
      <c r="C47" s="20"/>
      <c r="D47" s="20"/>
      <c r="E47" s="20"/>
      <c r="F47" s="20"/>
      <c r="H47" s="58"/>
    </row>
    <row r="48" spans="1:8" s="57" customFormat="1" ht="5.25" customHeight="1" x14ac:dyDescent="0.25">
      <c r="A48" s="20"/>
      <c r="B48" s="20"/>
      <c r="C48" s="20"/>
      <c r="D48" s="20"/>
      <c r="E48" s="20"/>
      <c r="F48" s="20"/>
    </row>
    <row r="49" spans="1:6" s="57" customFormat="1" ht="5.25" customHeight="1" x14ac:dyDescent="0.25">
      <c r="A49" s="20"/>
      <c r="B49" s="20"/>
      <c r="C49" s="20"/>
      <c r="D49" s="20"/>
      <c r="E49" s="20"/>
      <c r="F49" s="20"/>
    </row>
    <row r="50" spans="1:6" s="59" customFormat="1" ht="15" customHeight="1" x14ac:dyDescent="0.2">
      <c r="A50" s="67" t="s">
        <v>79</v>
      </c>
      <c r="B50" s="20"/>
      <c r="C50" s="20"/>
      <c r="D50" s="68" t="s">
        <v>81</v>
      </c>
      <c r="E50" s="20"/>
      <c r="F50" s="67" t="s">
        <v>80</v>
      </c>
    </row>
    <row r="51" spans="1:6" s="59" customFormat="1" ht="11.25" x14ac:dyDescent="0.2">
      <c r="A51" s="60"/>
      <c r="B51" s="60"/>
      <c r="C51" s="60"/>
      <c r="D51" s="61"/>
      <c r="E51" s="60"/>
      <c r="F51" s="60"/>
    </row>
    <row r="52" spans="1:6" x14ac:dyDescent="0.25">
      <c r="A52" s="62" t="s">
        <v>76</v>
      </c>
      <c r="B52" s="60"/>
      <c r="C52" s="60"/>
      <c r="D52" s="62" t="s">
        <v>77</v>
      </c>
      <c r="E52" s="60"/>
      <c r="F52" s="62" t="s">
        <v>78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dcterms:created xsi:type="dcterms:W3CDTF">2015-06-05T18:19:34Z</dcterms:created>
  <dcterms:modified xsi:type="dcterms:W3CDTF">2021-05-11T09:32:55Z</dcterms:modified>
</cp:coreProperties>
</file>