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29040" windowHeight="15840" activeTab="8"/>
  </bookViews>
  <sheets>
    <sheet name="Nabiał" sheetId="2" r:id="rId1"/>
    <sheet name="Mięso" sheetId="3" r:id="rId2"/>
    <sheet name="Produkty spożywcze " sheetId="4" r:id="rId3"/>
    <sheet name="Pieczywo" sheetId="5" r:id="rId4"/>
    <sheet name="Produkty dla niemowląt " sheetId="10" r:id="rId5"/>
    <sheet name="Jaja kurze" sheetId="7" r:id="rId6"/>
    <sheet name="Ryby" sheetId="9" r:id="rId7"/>
    <sheet name="Mrożonki " sheetId="11" r:id="rId8"/>
    <sheet name="Świeże warzywa i owoce " sheetId="12" r:id="rId9"/>
  </sheets>
  <definedNames>
    <definedName name="_xlnm._FilterDatabase" localSheetId="2" hidden="1">'Produkty spożywcze '!$A$9:$I$119</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9" i="4"/>
  <c r="I119" s="1"/>
  <c r="H66" i="12"/>
  <c r="I66" s="1"/>
  <c r="G66"/>
  <c r="H65"/>
  <c r="I65" s="1"/>
  <c r="G65"/>
  <c r="H64"/>
  <c r="I64" s="1"/>
  <c r="G64"/>
  <c r="H63"/>
  <c r="I63" s="1"/>
  <c r="G63"/>
  <c r="H62"/>
  <c r="I62" s="1"/>
  <c r="G62"/>
  <c r="H61"/>
  <c r="I61" s="1"/>
  <c r="G61"/>
  <c r="H60"/>
  <c r="I60" s="1"/>
  <c r="G60"/>
  <c r="I59"/>
  <c r="H59"/>
  <c r="G59"/>
  <c r="H58"/>
  <c r="I58" s="1"/>
  <c r="G58"/>
  <c r="H57"/>
  <c r="I57" s="1"/>
  <c r="G57"/>
  <c r="H56"/>
  <c r="I56" s="1"/>
  <c r="G56"/>
  <c r="H55"/>
  <c r="I55" s="1"/>
  <c r="G55"/>
  <c r="H54"/>
  <c r="I54" s="1"/>
  <c r="G54"/>
  <c r="H53"/>
  <c r="I53" s="1"/>
  <c r="G53"/>
  <c r="H52"/>
  <c r="G52"/>
  <c r="I49"/>
  <c r="H49"/>
  <c r="G49"/>
  <c r="H48"/>
  <c r="I48" s="1"/>
  <c r="G48"/>
  <c r="H47"/>
  <c r="I47" s="1"/>
  <c r="G47"/>
  <c r="H46"/>
  <c r="I46" s="1"/>
  <c r="G46"/>
  <c r="I45"/>
  <c r="H45"/>
  <c r="G45"/>
  <c r="H44"/>
  <c r="I44" s="1"/>
  <c r="G44"/>
  <c r="H43"/>
  <c r="I43" s="1"/>
  <c r="G43"/>
  <c r="H42"/>
  <c r="I42" s="1"/>
  <c r="G42"/>
  <c r="H41"/>
  <c r="I41" s="1"/>
  <c r="G41"/>
  <c r="H40"/>
  <c r="I40" s="1"/>
  <c r="G40"/>
  <c r="H39"/>
  <c r="I39" s="1"/>
  <c r="G39"/>
  <c r="H38"/>
  <c r="I38" s="1"/>
  <c r="G38"/>
  <c r="H37"/>
  <c r="I37" s="1"/>
  <c r="G37"/>
  <c r="H36"/>
  <c r="I36" s="1"/>
  <c r="G36"/>
  <c r="H35"/>
  <c r="I35" s="1"/>
  <c r="G35"/>
  <c r="H34"/>
  <c r="I34" s="1"/>
  <c r="G34"/>
  <c r="I33"/>
  <c r="H33"/>
  <c r="G33"/>
  <c r="H32"/>
  <c r="I32" s="1"/>
  <c r="G32"/>
  <c r="H31"/>
  <c r="I31" s="1"/>
  <c r="G31"/>
  <c r="H30"/>
  <c r="I30" s="1"/>
  <c r="G30"/>
  <c r="H29"/>
  <c r="I29" s="1"/>
  <c r="G29"/>
  <c r="H28"/>
  <c r="I28" s="1"/>
  <c r="G28"/>
  <c r="H27"/>
  <c r="I27" s="1"/>
  <c r="G27"/>
  <c r="H26"/>
  <c r="I26" s="1"/>
  <c r="G26"/>
  <c r="H25"/>
  <c r="I25" s="1"/>
  <c r="G25"/>
  <c r="H24"/>
  <c r="I24" s="1"/>
  <c r="G24"/>
  <c r="H23"/>
  <c r="I23" s="1"/>
  <c r="G23"/>
  <c r="H22"/>
  <c r="I22" s="1"/>
  <c r="G22"/>
  <c r="H21"/>
  <c r="I21" s="1"/>
  <c r="G21"/>
  <c r="H20"/>
  <c r="I20" s="1"/>
  <c r="G20"/>
  <c r="H19"/>
  <c r="I19" s="1"/>
  <c r="G19"/>
  <c r="H18"/>
  <c r="I18" s="1"/>
  <c r="G18"/>
  <c r="I17"/>
  <c r="H17"/>
  <c r="G17"/>
  <c r="H16"/>
  <c r="I16" s="1"/>
  <c r="G16"/>
  <c r="H15"/>
  <c r="I15" s="1"/>
  <c r="G15"/>
  <c r="H14"/>
  <c r="I14" s="1"/>
  <c r="G14"/>
  <c r="I13"/>
  <c r="H13"/>
  <c r="G13"/>
  <c r="H12"/>
  <c r="I12" s="1"/>
  <c r="G12"/>
  <c r="H11"/>
  <c r="I11" s="1"/>
  <c r="G11"/>
  <c r="H10"/>
  <c r="I10" s="1"/>
  <c r="G10"/>
  <c r="H25" i="11"/>
  <c r="I25" s="1"/>
  <c r="G25"/>
  <c r="H24"/>
  <c r="I24" s="1"/>
  <c r="G24"/>
  <c r="H23"/>
  <c r="I23" s="1"/>
  <c r="G23"/>
  <c r="H22"/>
  <c r="I22" s="1"/>
  <c r="G22"/>
  <c r="H21"/>
  <c r="I21" s="1"/>
  <c r="G21"/>
  <c r="H20"/>
  <c r="I20" s="1"/>
  <c r="G20"/>
  <c r="H19"/>
  <c r="I19" s="1"/>
  <c r="G19"/>
  <c r="H18"/>
  <c r="I18" s="1"/>
  <c r="G18"/>
  <c r="H17"/>
  <c r="I17" s="1"/>
  <c r="G17"/>
  <c r="H16"/>
  <c r="I16" s="1"/>
  <c r="G16"/>
  <c r="H15"/>
  <c r="I15" s="1"/>
  <c r="G15"/>
  <c r="H14"/>
  <c r="I14" s="1"/>
  <c r="G14"/>
  <c r="H13"/>
  <c r="I13" s="1"/>
  <c r="G13"/>
  <c r="H12"/>
  <c r="I12" s="1"/>
  <c r="G12"/>
  <c r="H11"/>
  <c r="I11" s="1"/>
  <c r="G11"/>
  <c r="H10"/>
  <c r="I10" s="1"/>
  <c r="G10"/>
  <c r="H9"/>
  <c r="I9" s="1"/>
  <c r="G9"/>
  <c r="G26" i="10"/>
  <c r="H26" s="1"/>
  <c r="I26" s="1"/>
  <c r="G25"/>
  <c r="H25" s="1"/>
  <c r="I25" s="1"/>
  <c r="H24"/>
  <c r="I24" s="1"/>
  <c r="G24"/>
  <c r="G23"/>
  <c r="H23" s="1"/>
  <c r="I23" s="1"/>
  <c r="G22"/>
  <c r="H22" s="1"/>
  <c r="I22" s="1"/>
  <c r="G21"/>
  <c r="H21" s="1"/>
  <c r="I21" s="1"/>
  <c r="G20"/>
  <c r="H20" s="1"/>
  <c r="I20" s="1"/>
  <c r="G19"/>
  <c r="H19" s="1"/>
  <c r="I19" s="1"/>
  <c r="G18"/>
  <c r="H18" s="1"/>
  <c r="I18" s="1"/>
  <c r="G17"/>
  <c r="H17" s="1"/>
  <c r="I17" s="1"/>
  <c r="G16"/>
  <c r="H16" s="1"/>
  <c r="I16" s="1"/>
  <c r="G15"/>
  <c r="H15" s="1"/>
  <c r="I15" s="1"/>
  <c r="G14"/>
  <c r="H14" s="1"/>
  <c r="I14" s="1"/>
  <c r="G13"/>
  <c r="H13" s="1"/>
  <c r="I13" s="1"/>
  <c r="G12"/>
  <c r="H12" s="1"/>
  <c r="I12" s="1"/>
  <c r="G11"/>
  <c r="H11" s="1"/>
  <c r="I11" s="1"/>
  <c r="H10"/>
  <c r="I10" s="1"/>
  <c r="G10"/>
  <c r="H9"/>
  <c r="I9" s="1"/>
  <c r="G9"/>
  <c r="H67" i="12" l="1"/>
  <c r="I52"/>
  <c r="I67" s="1"/>
  <c r="I26" i="11"/>
  <c r="H26"/>
  <c r="H27" i="10"/>
  <c r="I27"/>
  <c r="G115" i="4" l="1"/>
  <c r="H115"/>
  <c r="I115" s="1"/>
  <c r="G116"/>
  <c r="H116"/>
  <c r="I116" s="1"/>
  <c r="G117"/>
  <c r="H117"/>
  <c r="I117" s="1"/>
  <c r="G118"/>
  <c r="H118"/>
  <c r="I118" s="1"/>
  <c r="G106"/>
  <c r="G13" i="2"/>
  <c r="H13"/>
  <c r="I13" s="1"/>
  <c r="H7" i="9"/>
  <c r="G11" i="3"/>
  <c r="G12"/>
  <c r="G13"/>
  <c r="G14"/>
  <c r="G15"/>
  <c r="G16"/>
  <c r="G17"/>
  <c r="G18"/>
  <c r="G19"/>
  <c r="G7" i="9"/>
  <c r="G8"/>
  <c r="H8"/>
  <c r="I8" s="1"/>
  <c r="H10"/>
  <c r="I10" s="1"/>
  <c r="H9"/>
  <c r="I9" s="1"/>
  <c r="G10"/>
  <c r="G9"/>
  <c r="H10" i="7"/>
  <c r="I10" s="1"/>
  <c r="I11" s="1"/>
  <c r="G10"/>
  <c r="H18" i="5"/>
  <c r="I18" s="1"/>
  <c r="G18"/>
  <c r="H17"/>
  <c r="I17" s="1"/>
  <c r="G17"/>
  <c r="H16"/>
  <c r="I16" s="1"/>
  <c r="G16"/>
  <c r="H15"/>
  <c r="I15" s="1"/>
  <c r="G15"/>
  <c r="H14"/>
  <c r="I14" s="1"/>
  <c r="G14"/>
  <c r="H13"/>
  <c r="I13" s="1"/>
  <c r="G13"/>
  <c r="H12"/>
  <c r="I12" s="1"/>
  <c r="G12"/>
  <c r="H11"/>
  <c r="I11" s="1"/>
  <c r="G11"/>
  <c r="H10"/>
  <c r="I10" s="1"/>
  <c r="G10"/>
  <c r="H111" i="4"/>
  <c r="I111" s="1"/>
  <c r="G111"/>
  <c r="H112"/>
  <c r="I112" s="1"/>
  <c r="G112"/>
  <c r="H103"/>
  <c r="I103" s="1"/>
  <c r="G103"/>
  <c r="H68"/>
  <c r="I68" s="1"/>
  <c r="G68"/>
  <c r="H24"/>
  <c r="I24" s="1"/>
  <c r="G24"/>
  <c r="H33"/>
  <c r="I33" s="1"/>
  <c r="G33"/>
  <c r="H74"/>
  <c r="I74" s="1"/>
  <c r="G74"/>
  <c r="H73"/>
  <c r="I73" s="1"/>
  <c r="G73"/>
  <c r="H75"/>
  <c r="I75" s="1"/>
  <c r="G75"/>
  <c r="H72"/>
  <c r="I72" s="1"/>
  <c r="G72"/>
  <c r="H76"/>
  <c r="I76" s="1"/>
  <c r="G76"/>
  <c r="H77"/>
  <c r="I77" s="1"/>
  <c r="G77"/>
  <c r="H113"/>
  <c r="I113" s="1"/>
  <c r="G113"/>
  <c r="H14"/>
  <c r="I14" s="1"/>
  <c r="G14"/>
  <c r="H66"/>
  <c r="I66" s="1"/>
  <c r="G66"/>
  <c r="H70"/>
  <c r="I70" s="1"/>
  <c r="G70"/>
  <c r="H40"/>
  <c r="I40" s="1"/>
  <c r="G40"/>
  <c r="H39"/>
  <c r="I39" s="1"/>
  <c r="G39"/>
  <c r="H38"/>
  <c r="I38" s="1"/>
  <c r="G38"/>
  <c r="H59"/>
  <c r="I59" s="1"/>
  <c r="G59"/>
  <c r="H30"/>
  <c r="I30" s="1"/>
  <c r="G30"/>
  <c r="H50"/>
  <c r="I50" s="1"/>
  <c r="G50"/>
  <c r="H93"/>
  <c r="I93" s="1"/>
  <c r="G93"/>
  <c r="H47"/>
  <c r="I47" s="1"/>
  <c r="G47"/>
  <c r="H55"/>
  <c r="I55" s="1"/>
  <c r="G55"/>
  <c r="H44"/>
  <c r="I44" s="1"/>
  <c r="G44"/>
  <c r="H56"/>
  <c r="I56" s="1"/>
  <c r="G56"/>
  <c r="H19"/>
  <c r="I19" s="1"/>
  <c r="G19"/>
  <c r="H34"/>
  <c r="I34" s="1"/>
  <c r="G34"/>
  <c r="H57"/>
  <c r="I57" s="1"/>
  <c r="G57"/>
  <c r="H78"/>
  <c r="I78" s="1"/>
  <c r="G78"/>
  <c r="H109"/>
  <c r="I109" s="1"/>
  <c r="G109"/>
  <c r="H84"/>
  <c r="I84" s="1"/>
  <c r="G84"/>
  <c r="H28"/>
  <c r="I28" s="1"/>
  <c r="G28"/>
  <c r="H20"/>
  <c r="I20" s="1"/>
  <c r="G20"/>
  <c r="H106"/>
  <c r="I106" s="1"/>
  <c r="H105"/>
  <c r="I105" s="1"/>
  <c r="G105"/>
  <c r="H85"/>
  <c r="I85" s="1"/>
  <c r="G85"/>
  <c r="H41"/>
  <c r="I41" s="1"/>
  <c r="G41"/>
  <c r="H42"/>
  <c r="I42" s="1"/>
  <c r="G42"/>
  <c r="H13"/>
  <c r="I13" s="1"/>
  <c r="G13"/>
  <c r="H97"/>
  <c r="I97" s="1"/>
  <c r="G97"/>
  <c r="H79"/>
  <c r="I79" s="1"/>
  <c r="G79"/>
  <c r="H80"/>
  <c r="I80" s="1"/>
  <c r="G80"/>
  <c r="H99"/>
  <c r="I99" s="1"/>
  <c r="G99"/>
  <c r="H114"/>
  <c r="I114" s="1"/>
  <c r="G114"/>
  <c r="H18"/>
  <c r="I18" s="1"/>
  <c r="G18"/>
  <c r="H10"/>
  <c r="G10"/>
  <c r="H15"/>
  <c r="I15" s="1"/>
  <c r="G15"/>
  <c r="H27"/>
  <c r="I27" s="1"/>
  <c r="G27"/>
  <c r="H35"/>
  <c r="I35" s="1"/>
  <c r="G35"/>
  <c r="H83"/>
  <c r="I83" s="1"/>
  <c r="G83"/>
  <c r="H100"/>
  <c r="I100" s="1"/>
  <c r="G100"/>
  <c r="H12"/>
  <c r="I12" s="1"/>
  <c r="G12"/>
  <c r="H17"/>
  <c r="I17" s="1"/>
  <c r="G17"/>
  <c r="H89"/>
  <c r="I89" s="1"/>
  <c r="G89"/>
  <c r="H88"/>
  <c r="I88" s="1"/>
  <c r="G88"/>
  <c r="H92"/>
  <c r="I92" s="1"/>
  <c r="G92"/>
  <c r="H91"/>
  <c r="I91" s="1"/>
  <c r="G91"/>
  <c r="H96"/>
  <c r="I96" s="1"/>
  <c r="G96"/>
  <c r="H95"/>
  <c r="I95" s="1"/>
  <c r="G95"/>
  <c r="H90"/>
  <c r="I90" s="1"/>
  <c r="G90"/>
  <c r="H94"/>
  <c r="I94" s="1"/>
  <c r="G94"/>
  <c r="H46"/>
  <c r="I46" s="1"/>
  <c r="G46"/>
  <c r="H49"/>
  <c r="I49" s="1"/>
  <c r="G49"/>
  <c r="H51"/>
  <c r="I51" s="1"/>
  <c r="G51"/>
  <c r="H48"/>
  <c r="I48" s="1"/>
  <c r="G48"/>
  <c r="H45"/>
  <c r="I45" s="1"/>
  <c r="G45"/>
  <c r="H102"/>
  <c r="I102" s="1"/>
  <c r="G102"/>
  <c r="H101"/>
  <c r="I101" s="1"/>
  <c r="G101"/>
  <c r="H62"/>
  <c r="I62" s="1"/>
  <c r="G62"/>
  <c r="H64"/>
  <c r="I64" s="1"/>
  <c r="G64"/>
  <c r="H63"/>
  <c r="I63" s="1"/>
  <c r="G63"/>
  <c r="H61"/>
  <c r="I61" s="1"/>
  <c r="G61"/>
  <c r="H104"/>
  <c r="I104" s="1"/>
  <c r="G104"/>
  <c r="H65"/>
  <c r="I65" s="1"/>
  <c r="G65"/>
  <c r="H67"/>
  <c r="I67" s="1"/>
  <c r="G67"/>
  <c r="H69"/>
  <c r="I69" s="1"/>
  <c r="G69"/>
  <c r="H107"/>
  <c r="I107" s="1"/>
  <c r="G107"/>
  <c r="H25"/>
  <c r="I25" s="1"/>
  <c r="G25"/>
  <c r="H32"/>
  <c r="I32" s="1"/>
  <c r="G32"/>
  <c r="H54"/>
  <c r="I54" s="1"/>
  <c r="G54"/>
  <c r="H81"/>
  <c r="I81" s="1"/>
  <c r="G81"/>
  <c r="H110"/>
  <c r="I110" s="1"/>
  <c r="G110"/>
  <c r="H11"/>
  <c r="I11" s="1"/>
  <c r="G11"/>
  <c r="H82"/>
  <c r="I82" s="1"/>
  <c r="G82"/>
  <c r="H58"/>
  <c r="I58" s="1"/>
  <c r="G58"/>
  <c r="H86"/>
  <c r="I86" s="1"/>
  <c r="G86"/>
  <c r="H87"/>
  <c r="I87" s="1"/>
  <c r="G87"/>
  <c r="H60"/>
  <c r="I60" s="1"/>
  <c r="G60"/>
  <c r="H108"/>
  <c r="I108" s="1"/>
  <c r="G108"/>
  <c r="H26"/>
  <c r="I26" s="1"/>
  <c r="G26"/>
  <c r="H71"/>
  <c r="I71" s="1"/>
  <c r="G71"/>
  <c r="H31"/>
  <c r="I31" s="1"/>
  <c r="G31"/>
  <c r="H53"/>
  <c r="I53" s="1"/>
  <c r="G53"/>
  <c r="H16"/>
  <c r="I16" s="1"/>
  <c r="G16"/>
  <c r="H37"/>
  <c r="I37" s="1"/>
  <c r="G37"/>
  <c r="H36"/>
  <c r="I36" s="1"/>
  <c r="G36"/>
  <c r="H52"/>
  <c r="I52" s="1"/>
  <c r="G52"/>
  <c r="H43"/>
  <c r="I43" s="1"/>
  <c r="G43"/>
  <c r="H29"/>
  <c r="I29" s="1"/>
  <c r="G29"/>
  <c r="H98"/>
  <c r="I98" s="1"/>
  <c r="G98"/>
  <c r="H23"/>
  <c r="I23" s="1"/>
  <c r="G23"/>
  <c r="H22"/>
  <c r="I22" s="1"/>
  <c r="G22"/>
  <c r="H21"/>
  <c r="I21" s="1"/>
  <c r="G21"/>
  <c r="H19" i="3"/>
  <c r="I19" s="1"/>
  <c r="H18"/>
  <c r="I18" s="1"/>
  <c r="H17"/>
  <c r="I17" s="1"/>
  <c r="H16"/>
  <c r="I16" s="1"/>
  <c r="H15"/>
  <c r="I15" s="1"/>
  <c r="H14"/>
  <c r="I14" s="1"/>
  <c r="H13"/>
  <c r="I13" s="1"/>
  <c r="H12"/>
  <c r="I12" s="1"/>
  <c r="H11"/>
  <c r="I11" s="1"/>
  <c r="H10"/>
  <c r="I10" s="1"/>
  <c r="G10"/>
  <c r="H22" i="2"/>
  <c r="I22" s="1"/>
  <c r="G22"/>
  <c r="H21"/>
  <c r="I21" s="1"/>
  <c r="G21"/>
  <c r="H20"/>
  <c r="I20" s="1"/>
  <c r="G20"/>
  <c r="H19"/>
  <c r="I19" s="1"/>
  <c r="G19"/>
  <c r="H18"/>
  <c r="I18" s="1"/>
  <c r="G18"/>
  <c r="H17"/>
  <c r="I17" s="1"/>
  <c r="G17"/>
  <c r="H16"/>
  <c r="I16" s="1"/>
  <c r="G16"/>
  <c r="H15"/>
  <c r="I15" s="1"/>
  <c r="G15"/>
  <c r="H14"/>
  <c r="I14" s="1"/>
  <c r="G14"/>
  <c r="I10" i="4" l="1"/>
  <c r="I120" s="1"/>
  <c r="H120"/>
  <c r="H11" i="9"/>
  <c r="I7"/>
  <c r="I11" s="1"/>
  <c r="H11" i="7"/>
  <c r="I19" i="5"/>
  <c r="H19"/>
  <c r="H23" i="2"/>
  <c r="I20" i="3"/>
  <c r="H20"/>
  <c r="I23" i="2"/>
</calcChain>
</file>

<file path=xl/sharedStrings.xml><?xml version="1.0" encoding="utf-8"?>
<sst xmlns="http://schemas.openxmlformats.org/spreadsheetml/2006/main" count="918" uniqueCount="432">
  <si>
    <t>Kosztorys cenowy – opis produktów:</t>
  </si>
  <si>
    <t>CZĘŚĆ 1– NABIAŁ</t>
  </si>
  <si>
    <t>I KRYTERIUM OCENY OFERTY:</t>
  </si>
  <si>
    <t xml:space="preserve">Opis jakościowy produktów spożywczych będących przedmiotem zamówienia to: </t>
  </si>
  <si>
    <r>
      <t>a) Tłuszcze</t>
    </r>
    <r>
      <rPr>
        <sz val="12"/>
        <color theme="1"/>
        <rFont val="Times New Roman"/>
        <family val="1"/>
        <charset val="238"/>
      </rPr>
      <t>: w terminie przydatności do spożycia określonym w pkt.4.18 SWZ, opakowania bez uszkodzeń, świeże, bez objawów zjełczenia.</t>
    </r>
  </si>
  <si>
    <r>
      <t>b) Nabiał:</t>
    </r>
    <r>
      <rPr>
        <sz val="12"/>
        <color theme="1"/>
        <rFont val="Times New Roman"/>
        <family val="1"/>
        <charset val="238"/>
      </rPr>
      <t xml:space="preserve"> opakowania z datą ważności określoną w pkt. 4.18 SWZ, </t>
    </r>
    <r>
      <rPr>
        <u/>
        <sz val="12"/>
        <color theme="1"/>
        <rFont val="Times New Roman"/>
        <family val="1"/>
        <charset val="238"/>
      </rPr>
      <t>niedopuszczalne</t>
    </r>
    <r>
      <rPr>
        <sz val="12"/>
        <color theme="1"/>
        <rFont val="Times New Roman"/>
        <family val="1"/>
        <charset val="238"/>
      </rPr>
      <t xml:space="preserve"> uszkodzenia opakowania, obce posmaki i zapachy, zanieczyszczenia mechaniczne.</t>
    </r>
  </si>
  <si>
    <t>L.p.</t>
  </si>
  <si>
    <r>
      <t xml:space="preserve">Przedmiot zamówienia – </t>
    </r>
    <r>
      <rPr>
        <b/>
        <sz val="12"/>
        <color rgb="FF000000"/>
        <rFont val="Times New Roman"/>
        <family val="1"/>
        <charset val="238"/>
      </rPr>
      <t>Nabiał</t>
    </r>
  </si>
  <si>
    <t>J M</t>
  </si>
  <si>
    <t>Ilość</t>
  </si>
  <si>
    <r>
      <t xml:space="preserve">Cena jednostkowa </t>
    </r>
    <r>
      <rPr>
        <u/>
        <sz val="12"/>
        <color rgb="FF000000"/>
        <rFont val="Times New Roman"/>
        <family val="1"/>
        <charset val="238"/>
      </rPr>
      <t>netto w pln</t>
    </r>
  </si>
  <si>
    <t xml:space="preserve">Stawka VAT (%) </t>
  </si>
  <si>
    <r>
      <t xml:space="preserve">Cena jednostkowa </t>
    </r>
    <r>
      <rPr>
        <u/>
        <sz val="12"/>
        <color rgb="FF000000"/>
        <rFont val="Times New Roman"/>
        <family val="1"/>
        <charset val="238"/>
      </rPr>
      <t>brutto w pln</t>
    </r>
  </si>
  <si>
    <t>(kol. 5+kol.6)</t>
  </si>
  <si>
    <t>Wartość całkowita netto w pln</t>
  </si>
  <si>
    <t>(kol.4 x kol.5)</t>
  </si>
  <si>
    <t>Wartość całkowita brutto w pln</t>
  </si>
  <si>
    <t>[kol. 8 + stawka Vat (wskazana w kol. 6)]</t>
  </si>
  <si>
    <t>kol.1</t>
  </si>
  <si>
    <t>Kol.2</t>
  </si>
  <si>
    <t>Kol.3</t>
  </si>
  <si>
    <t>Kol.4</t>
  </si>
  <si>
    <t>Kol.5</t>
  </si>
  <si>
    <t>Kol.6</t>
  </si>
  <si>
    <t>Kol.7</t>
  </si>
  <si>
    <t>Kol.8</t>
  </si>
  <si>
    <t>Kol.9</t>
  </si>
  <si>
    <t>1.</t>
  </si>
  <si>
    <t>kg</t>
  </si>
  <si>
    <t>2.</t>
  </si>
  <si>
    <t>3.</t>
  </si>
  <si>
    <t>4.</t>
  </si>
  <si>
    <t>5.</t>
  </si>
  <si>
    <t>6.</t>
  </si>
  <si>
    <t>7.</t>
  </si>
  <si>
    <t>8.</t>
  </si>
  <si>
    <t>9.</t>
  </si>
  <si>
    <t>10.</t>
  </si>
  <si>
    <t>11.</t>
  </si>
  <si>
    <t>Razem:</t>
  </si>
  <si>
    <t>Sposób obliczenia ceny w punkcie 14 SWZ.</t>
  </si>
  <si>
    <t>ŁĄCZNA WARTOŚĆ ZAMÓWIENIA DLA NABIAŁ I PRODUKTY MLECZNE WYNOSI:</t>
  </si>
  <si>
    <t xml:space="preserve">…………………….…………………………………                               …………………….………………….…………………………………      </t>
  </si>
  <si>
    <t xml:space="preserve"> ( miejscowość, data)                             ( podpis Wykonawcy/ osoby upoważnionej do reprezentowania  Wykonawcy )       </t>
  </si>
  <si>
    <t>II KRYTERIUM OCENY OFERTY:</t>
  </si>
  <si>
    <t>Zaznaczyć jedną odpowiedź</t>
  </si>
  <si>
    <t>Czas przyjęcia reklamacji i podjęcia odpowiednich działań</t>
  </si>
  <si>
    <r>
      <t>ÿ</t>
    </r>
    <r>
      <rPr>
        <sz val="7"/>
        <color theme="1"/>
        <rFont val="Times New Roman"/>
        <family val="1"/>
        <charset val="238"/>
      </rPr>
      <t xml:space="preserve">                </t>
    </r>
    <r>
      <rPr>
        <sz val="12"/>
        <color theme="1"/>
        <rFont val="Times New Roman"/>
        <family val="1"/>
        <charset val="238"/>
      </rPr>
      <t> </t>
    </r>
  </si>
  <si>
    <t>Szybkie rozpatrzenie i przyjęcie reklamacji. Wymiana złego towaru i przywiezienie towaru dobrego jakościowo i odpowiadającego normom jakościowym następnego dnia, co zgłaszana reklamacja od godziny 06:00 do godziny 10:00</t>
  </si>
  <si>
    <t>Szybkie rozpatrzenie i przyjęcie reklamacji. Wymiana złego towaru i przywiezienie towaru dobrego jakościowo i odpowiadającego normom jakościowym w ciągu 2 dni od dnia zgłoszonej reklamacji tj. od godziny 06:00 do godziny 10:00</t>
  </si>
  <si>
    <t xml:space="preserve">…………………….…………………………………                      …………………….………………….…………………………………      </t>
  </si>
  <si>
    <t xml:space="preserve"> ( miejscowość, data)                                                                  ( podpis Wykonawcy/ osoby upoważnionej do reprezentowania  Wykonawcy ) </t>
  </si>
  <si>
    <t>CZĘŚĆ 2– MIĘSO</t>
  </si>
  <si>
    <t>Opis jakościowy produktów spożywczych będących przedmiotem zamówienia to</t>
  </si>
  <si>
    <r>
      <t>Przedmiot zamówienia –</t>
    </r>
    <r>
      <rPr>
        <b/>
        <sz val="12"/>
        <color rgb="FF000000"/>
        <rFont val="Times New Roman"/>
        <family val="1"/>
        <charset val="238"/>
      </rPr>
      <t xml:space="preserve"> Mięso</t>
    </r>
  </si>
  <si>
    <t>RAZEM:</t>
  </si>
  <si>
    <t>ŁĄCZNA WARTOŚĆ ZAMÓWIENIA DLA MIĘSA WYNOSI:</t>
  </si>
  <si>
    <r>
      <t>·</t>
    </r>
    <r>
      <rPr>
        <sz val="7"/>
        <color theme="1"/>
        <rFont val="Times New Roman"/>
        <family val="1"/>
        <charset val="238"/>
      </rPr>
      <t xml:space="preserve">                    </t>
    </r>
    <r>
      <rPr>
        <b/>
        <sz val="11"/>
        <color theme="1"/>
        <rFont val="Times New Roman"/>
        <family val="1"/>
        <charset val="238"/>
      </rPr>
      <t>SŁOWNIE WARTOŚĆ BRUTTO ZŁOTYCH: ……………………………………………………………………………………………………………</t>
    </r>
  </si>
  <si>
    <t xml:space="preserve"> ( miejscowość, data)                                                                          ( podpis Wykonawcy/ osoby upoważnionej do reprezentowania  Wykonawcy )       </t>
  </si>
  <si>
    <t xml:space="preserve"> ( miejscowość, data)                                                                     ( podpis Wykonawcy/ osoby upoważnionej do reprezentowania  Wykonawcy ) </t>
  </si>
  <si>
    <t>DLA CZĘŚĆ 3 – PRODUKTY SPOŻYWCZE</t>
  </si>
  <si>
    <r>
      <t xml:space="preserve">Przedmiot zamówienia – </t>
    </r>
    <r>
      <rPr>
        <b/>
        <sz val="12"/>
        <color rgb="FF000000"/>
        <rFont val="Times New Roman"/>
        <family val="1"/>
        <charset val="238"/>
      </rPr>
      <t>Artykuły spożywcze</t>
    </r>
  </si>
  <si>
    <r>
      <t xml:space="preserve">Cena jednostkowa </t>
    </r>
    <r>
      <rPr>
        <u/>
        <sz val="12"/>
        <color rgb="FF000000"/>
        <rFont val="Times New Roman"/>
        <family val="1"/>
        <charset val="238"/>
      </rPr>
      <t>brutto w pln (kol.5+kol.6)</t>
    </r>
  </si>
  <si>
    <t>Kol.1</t>
  </si>
  <si>
    <t>Kol. 5</t>
  </si>
  <si>
    <t>Kol. 6</t>
  </si>
  <si>
    <t>Kol. 7</t>
  </si>
  <si>
    <t>Kol. 8</t>
  </si>
  <si>
    <t>Kol. 9</t>
  </si>
  <si>
    <t>Cukier puder, opak. max 500g</t>
  </si>
  <si>
    <t>Cukier wanilinowy, opak min. 20 g</t>
  </si>
  <si>
    <t xml:space="preserve">Proszek do pieczenia op. max 30g </t>
  </si>
  <si>
    <t xml:space="preserve">Kakao naturalne niskotłuszczowe o zaw. tłuszczu kakaowego do 10% op. max 100g </t>
  </si>
  <si>
    <t xml:space="preserve">Budyń ( bez sztucznych barwników i konserwantów)- różne smaki, na 0,5 l mleka </t>
  </si>
  <si>
    <t xml:space="preserve">Kisiel (bez sztucznych barwników i konserwantów)- różne smaki, na 0,5 l wody </t>
  </si>
  <si>
    <t xml:space="preserve">Galaretka owocowa (bez sztucznych barwników i konserwantów)- różne smaki, na 0,5 l wody </t>
  </si>
  <si>
    <t>Mąka pszenna tortowa, typ 450, opak. 1kg</t>
  </si>
  <si>
    <t>Skrobia ziemniaczana – op. max 1kg</t>
  </si>
  <si>
    <t>Makaron 4-jajeczny, domowy, krojony op. max 500 g</t>
  </si>
  <si>
    <t>Makaron bezjajeczny (świderki , fale, pióra) op. max 500g</t>
  </si>
  <si>
    <t>Makaron pełnoziarnisty, op. max 500g (kokardki duże, kokardki małe, świdry, pióra)</t>
  </si>
  <si>
    <t>Ryż biały długoziarnisty op. max 1 kg</t>
  </si>
  <si>
    <t>Płatki ryżowe błyskawiczne, opak max 500g</t>
  </si>
  <si>
    <t xml:space="preserve">Płatki żytnie , opak. max 500g </t>
  </si>
  <si>
    <t>Płatki gryczane błyskawiczne, opak max 500g</t>
  </si>
  <si>
    <t>Płatki jaglane błyskawiczne, op. max 500 g</t>
  </si>
  <si>
    <t>Rafinowany olej rzepakowy do smażenia z I tłoczenia 100%, opak max 1l.</t>
  </si>
  <si>
    <t>l</t>
  </si>
  <si>
    <t>Oliwa z oliwek, extra virgine, opak max 500 ml</t>
  </si>
  <si>
    <t>Olej winogronowy, opak max 500 ml</t>
  </si>
  <si>
    <t>Pomidory całe puszce, bez skórki, min. 60% pomidora, waga max 500g.</t>
  </si>
  <si>
    <t xml:space="preserve">Czerwona fasola w puszcze (z otwieraczem) waga max 500g </t>
  </si>
  <si>
    <t>Ocet spirytusowy 10% op. max 1 l</t>
  </si>
  <si>
    <t>Kasza bul gur op. max 1 kg</t>
  </si>
  <si>
    <t>Kasza jęczmienna pęczak op. max 1kg</t>
  </si>
  <si>
    <t>Płatki orkiszowe op. max 500g</t>
  </si>
  <si>
    <t>Kasza kuskus op. max 1 kg</t>
  </si>
  <si>
    <t xml:space="preserve">Mąka ryżowa op. max 1 kg </t>
  </si>
  <si>
    <t xml:space="preserve">Mąka jaglana op. max 1 kg </t>
  </si>
  <si>
    <t>Wafle kukurydziane okrągłe extra cienkie bez sztucznych dodatków, op. max 200g</t>
  </si>
  <si>
    <t>ŁĄCZNA WARTOŚĆ ZAMÓWIENIA DLA PRODUKTÓW SPOŻYWCZYCH WYNOSI:</t>
  </si>
  <si>
    <r>
      <t>·</t>
    </r>
    <r>
      <rPr>
        <sz val="7"/>
        <color theme="1"/>
        <rFont val="Times New Roman"/>
        <family val="1"/>
        <charset val="238"/>
      </rPr>
      <t xml:space="preserve">                    </t>
    </r>
    <r>
      <rPr>
        <b/>
        <sz val="12"/>
        <color theme="1"/>
        <rFont val="Times New Roman"/>
        <family val="1"/>
        <charset val="238"/>
      </rPr>
      <t xml:space="preserve">SŁOWNIE WARTOŚĆ BRUTTO ZŁOTYCH: </t>
    </r>
  </si>
  <si>
    <t xml:space="preserve">( miejscowość, data)                                                                     ( podpis Wykonawcy/ osoby upoważnionej do reprezentowania  Wykonawcy ) </t>
  </si>
  <si>
    <t xml:space="preserve"> ( miejscowość, data)                                                                    ( podpis Wykonawcy/ osoby upoważnionej do reprezentowania  Wykonawcy ) </t>
  </si>
  <si>
    <t xml:space="preserve"> </t>
  </si>
  <si>
    <t>DLA CZĘŚĆ 4 – PIECZYWO</t>
  </si>
  <si>
    <t>Kosztorys cenowy – opis produktów spożywczych</t>
  </si>
  <si>
    <t>Opis jakościowy produktów spożywczych będących przedmiotem zamówienia to:</t>
  </si>
  <si>
    <r>
      <t xml:space="preserve">Przedmiot zamówienia – </t>
    </r>
    <r>
      <rPr>
        <b/>
        <sz val="12"/>
        <color rgb="FF000000"/>
        <rFont val="Times New Roman"/>
        <family val="1"/>
        <charset val="238"/>
      </rPr>
      <t>Pieczywo</t>
    </r>
  </si>
  <si>
    <t>Bułka tarta max waga jednostkowa 500g</t>
  </si>
  <si>
    <t>Chleb sitkowy krojony, skład: mąka pszenna, woda, zakwas żytni, mąka pszenna razowa, mąka żytnia razowa, sól, drożdże piekarskie, żyto prażone mielone, max jednostkowa waga 1 kg</t>
  </si>
  <si>
    <t>Chleb wiejski na wagę, skład: mąka pszenna, woda, zakwas żytni, mąka żytnia, sól, drożdże piekarskie</t>
  </si>
  <si>
    <t>Chleb żytni 100% na wagę, skład: mąka żytnia, woda, zakwas żytni, suchy zakwas żytni, drożdże piekarskie, sól.</t>
  </si>
  <si>
    <t>ŁĄCZNA WARTOŚĆ ZAMÓWIENIA DLA PIECZYWA WYNOSI:</t>
  </si>
  <si>
    <t xml:space="preserve"> ( miejscowość, data)                                                                            ( podpis Wykonawcy/ osoby upoważnionej do reprezentowania  Wykonawcy )    </t>
  </si>
  <si>
    <t xml:space="preserve"> ( miejscowość, data)                                                               ( podpis Wykonawcy/ osoby upoważnionej do reprezentowania  Wykonawcy ) </t>
  </si>
  <si>
    <t xml:space="preserve">Kosztorys cenowy i opis asortymentu </t>
  </si>
  <si>
    <r>
      <t>Przedmiot zamówienia – J</t>
    </r>
    <r>
      <rPr>
        <b/>
        <sz val="12"/>
        <color rgb="FF000000"/>
        <rFont val="Times New Roman"/>
        <family val="1"/>
        <charset val="238"/>
      </rPr>
      <t>aja kurze</t>
    </r>
  </si>
  <si>
    <r>
      <t xml:space="preserve">Cena jednostkowa </t>
    </r>
    <r>
      <rPr>
        <u/>
        <sz val="12"/>
        <color rgb="FF000000"/>
        <rFont val="Times New Roman"/>
        <family val="1"/>
        <charset val="238"/>
      </rPr>
      <t>brutto w pln (kol. 5+kol. 6)</t>
    </r>
  </si>
  <si>
    <t>kol. 1</t>
  </si>
  <si>
    <t>kol. 2</t>
  </si>
  <si>
    <t>kol. 3</t>
  </si>
  <si>
    <t>kol. 4</t>
  </si>
  <si>
    <t>kol. 5</t>
  </si>
  <si>
    <t>kol. 6</t>
  </si>
  <si>
    <t>kol. 7</t>
  </si>
  <si>
    <t>kol. 8</t>
  </si>
  <si>
    <t>kol.9</t>
  </si>
  <si>
    <t xml:space="preserve">Jajka kurze-duże ( 0,063-0,073g) klasa A, pochodzące z chowu ściółkowego, max opakowanie jednostkowe 30 szt.  </t>
  </si>
  <si>
    <t>szt.</t>
  </si>
  <si>
    <t>ŁĄCZNA WARTOŚĆ ZAMÓWIENIA DLA JAJ KURZYCH WYNOSI:</t>
  </si>
  <si>
    <r>
      <t xml:space="preserve">Przedmiot zamówienia – </t>
    </r>
    <r>
      <rPr>
        <b/>
        <sz val="12"/>
        <color rgb="FF000000"/>
        <rFont val="Times New Roman"/>
        <family val="1"/>
        <charset val="238"/>
      </rPr>
      <t>Ryby</t>
    </r>
  </si>
  <si>
    <t>ŁĄCZNA WARTOŚĆ ZAMÓWIENIA DLA RYB WYNOSI:</t>
  </si>
  <si>
    <t xml:space="preserve"> ( miejscowość, data)                                                                        ( podpis Wykonawcy/ osoby upoważnionej do reprezentowania  Wykonawcy )       </t>
  </si>
  <si>
    <t xml:space="preserve"> ( miejscowość, data)                                                                 ( podpis Wykonawcy/ osoby upoważnionej do reprezentowania  Wykonawcy ) </t>
  </si>
  <si>
    <r>
      <t xml:space="preserve">Jogurt naturalny typu greckiego </t>
    </r>
    <r>
      <rPr>
        <sz val="11"/>
        <color rgb="FF000000"/>
        <rFont val="Calibri"/>
        <family val="2"/>
        <charset val="238"/>
      </rPr>
      <t>w składzie wyłącznie mleko (może być pasteryzowane) i żywe kultury bakterii, opakowanie – kubek, masa netto max 400g</t>
    </r>
  </si>
  <si>
    <r>
      <t>Jogurt naturalny</t>
    </r>
    <r>
      <rPr>
        <sz val="11"/>
        <color rgb="FF000000"/>
        <rFont val="Calibri"/>
        <family val="2"/>
        <charset val="238"/>
      </rPr>
      <t>, kubek, masa netto max 500 g, w składzie wyłącznie mleko (może być pasteryzowane) i żywe kultury bakterii</t>
    </r>
  </si>
  <si>
    <r>
      <t>Margaryna</t>
    </r>
    <r>
      <rPr>
        <sz val="11"/>
        <color rgb="FF000000"/>
        <rFont val="Calibri"/>
        <family val="2"/>
        <charset val="238"/>
      </rPr>
      <t xml:space="preserve"> o zaw. tłuszczu 60%, bez pochodnych mleka krowiego, wyprodukowana z naturalnych olejów roślinnych , opak max. 450 g.</t>
    </r>
  </si>
  <si>
    <r>
      <t>Masło Ekstra</t>
    </r>
    <r>
      <rPr>
        <sz val="11"/>
        <color rgb="FF000000"/>
        <rFont val="Calibri"/>
        <family val="2"/>
        <charset val="238"/>
      </rPr>
      <t>, zaw. tłuszczu zwierzęcego nie mniej niż  82%, produkt pochodzenia zwierzęcego, nieutwardzany, bez dodatku tłuszczów roślinnych, może zaw. barwnik naturalny-karoten</t>
    </r>
  </si>
  <si>
    <r>
      <t>Mleko</t>
    </r>
    <r>
      <rPr>
        <sz val="11"/>
        <color rgb="FF000000"/>
        <rFont val="Calibri"/>
        <family val="2"/>
        <charset val="238"/>
      </rPr>
      <t xml:space="preserve"> 2% tłuszczu, butelka 1l.</t>
    </r>
  </si>
  <si>
    <r>
      <t>Mleko</t>
    </r>
    <r>
      <rPr>
        <sz val="11"/>
        <color rgb="FF000000"/>
        <rFont val="Calibri"/>
        <family val="2"/>
        <charset val="238"/>
      </rPr>
      <t xml:space="preserve"> 2% tłuszczu, worek 1l.</t>
    </r>
  </si>
  <si>
    <r>
      <t>Ser żółty</t>
    </r>
    <r>
      <rPr>
        <sz val="11"/>
        <color rgb="FF000000"/>
        <rFont val="Calibri"/>
        <family val="2"/>
        <charset val="238"/>
      </rPr>
      <t>, typu edamski, gouda, podlaski, salami (w kawałku)</t>
    </r>
  </si>
  <si>
    <r>
      <t>Ser żółty</t>
    </r>
    <r>
      <rPr>
        <sz val="11"/>
        <color rgb="FF000000"/>
        <rFont val="Calibri"/>
        <family val="2"/>
        <charset val="238"/>
      </rPr>
      <t>, typu edamski, gouda, podlaski, salami (w plastrach)</t>
    </r>
  </si>
  <si>
    <r>
      <t>Śmietana</t>
    </r>
    <r>
      <rPr>
        <sz val="11"/>
        <color rgb="FF000000"/>
        <rFont val="Calibri"/>
        <family val="2"/>
        <charset val="238"/>
      </rPr>
      <t xml:space="preserve"> 18%, bez zagęstników i konserwantów, kubek opak. masa netto max 500 g</t>
    </r>
  </si>
  <si>
    <r>
      <t>Twaróg półtłusty</t>
    </r>
    <r>
      <rPr>
        <sz val="11"/>
        <color rgb="FF000000"/>
        <rFont val="Calibri"/>
        <family val="2"/>
        <charset val="238"/>
      </rPr>
      <t xml:space="preserve"> o zaw. białka nie mniej niż 16 g/ 100g produktu , maksymalne opakowanie jednostkowe 1 kg</t>
    </r>
  </si>
  <si>
    <r>
      <t>Filet  indyka</t>
    </r>
    <r>
      <rPr>
        <sz val="11"/>
        <color rgb="FF000000"/>
        <rFont val="Calibri"/>
        <family val="2"/>
        <charset val="238"/>
      </rPr>
      <t xml:space="preserve"> świeży, b/chrząstek, b/s, klasa A</t>
    </r>
  </si>
  <si>
    <r>
      <t xml:space="preserve">Filet z kurczaka </t>
    </r>
    <r>
      <rPr>
        <sz val="11"/>
        <color rgb="FF000000"/>
        <rFont val="Calibri"/>
        <family val="2"/>
        <charset val="238"/>
      </rPr>
      <t>świeży pojedynczy, b/s, klasa A</t>
    </r>
  </si>
  <si>
    <r>
      <t>Ligawa</t>
    </r>
    <r>
      <rPr>
        <sz val="11"/>
        <color rgb="FF000000"/>
        <rFont val="Calibri"/>
        <family val="2"/>
        <charset val="238"/>
      </rPr>
      <t>, kl. I</t>
    </r>
  </si>
  <si>
    <r>
      <t>Mięso  królika</t>
    </r>
    <r>
      <rPr>
        <sz val="11"/>
        <color rgb="FF000000"/>
        <rFont val="Calibri"/>
        <family val="2"/>
        <charset val="238"/>
      </rPr>
      <t xml:space="preserve"> – comber</t>
    </r>
  </si>
  <si>
    <r>
      <t>Mięso  królika</t>
    </r>
    <r>
      <rPr>
        <sz val="11"/>
        <color rgb="FF000000"/>
        <rFont val="Calibri"/>
        <family val="2"/>
        <charset val="238"/>
      </rPr>
      <t xml:space="preserve"> –udziec </t>
    </r>
  </si>
  <si>
    <r>
      <t>Polędwiczki wp.</t>
    </r>
    <r>
      <rPr>
        <sz val="11"/>
        <color rgb="FF000000"/>
        <rFont val="Calibri"/>
        <family val="2"/>
        <charset val="238"/>
      </rPr>
      <t>, kl. Extra</t>
    </r>
  </si>
  <si>
    <r>
      <t xml:space="preserve">Schab </t>
    </r>
    <r>
      <rPr>
        <sz val="11"/>
        <color rgb="FF000000"/>
        <rFont val="Calibri"/>
        <family val="2"/>
        <charset val="238"/>
      </rPr>
      <t>wp. b/k, b/warkocza, środkowy, kl. extra</t>
    </r>
  </si>
  <si>
    <r>
      <t>Szynka</t>
    </r>
    <r>
      <rPr>
        <sz val="11"/>
        <color rgb="FF000000"/>
        <rFont val="Calibri"/>
        <family val="2"/>
        <charset val="238"/>
      </rPr>
      <t xml:space="preserve"> wp.górna zrazowa, b/k, b/tłuszczu, kl. extra</t>
    </r>
  </si>
  <si>
    <r>
      <t>Udziec cielęcy</t>
    </r>
    <r>
      <rPr>
        <sz val="11"/>
        <color rgb="FF000000"/>
        <rFont val="Calibri"/>
        <family val="2"/>
        <charset val="238"/>
      </rPr>
      <t xml:space="preserve"> b/k, kl. I</t>
    </r>
  </si>
  <si>
    <r>
      <t>Udziec z kurczaka</t>
    </r>
    <r>
      <rPr>
        <sz val="11"/>
        <color rgb="FF000000"/>
        <rFont val="Calibri"/>
        <family val="2"/>
        <charset val="238"/>
      </rPr>
      <t xml:space="preserve"> b/k, b/s kl. I</t>
    </r>
  </si>
  <si>
    <t>Ananas w plastrach, waga netto max 600 g</t>
  </si>
  <si>
    <t>Bazylia op. max 20g</t>
  </si>
  <si>
    <t>Biszkopty , bez konserwantów, nie zawierające mleka ani pochodnych mleka, op. max 170g</t>
  </si>
  <si>
    <t>Biszkopty op. max 150g</t>
  </si>
  <si>
    <t>Brzoskwinie w syropie waga netto max 900g</t>
  </si>
  <si>
    <t>Chrupki kukurydziane, opak. max 300g</t>
  </si>
  <si>
    <t>Chrzan tarty w słoiku, opak. max 300 g</t>
  </si>
  <si>
    <t>Ciecierzyca konserwowa op. max 400g skład: cieciorka, woda, sól</t>
  </si>
  <si>
    <t xml:space="preserve">Ciecierzyca kremowa, op. max 350g </t>
  </si>
  <si>
    <t>Cukier kryształ 1 kg</t>
  </si>
  <si>
    <t>Cukier z prawdziwą wanilią op. max 30g</t>
  </si>
  <si>
    <t>Curry op. max 30g</t>
  </si>
  <si>
    <t>Cynamon mielony- opak. max. 20g</t>
  </si>
  <si>
    <t xml:space="preserve">Czekolada gorzka, min.64% kakao, zawierająca tłuszcz kakaowy bez dodatku innych tłuszczy roślinnych, 100g </t>
  </si>
  <si>
    <t>Drożdże piekarnicze, opak max 150g</t>
  </si>
  <si>
    <t>Fasola biała konserwowa op. max 400g skład: fasola min. 60%, woda, sól</t>
  </si>
  <si>
    <t>Gałka mielona muszkatołowa max 20g</t>
  </si>
  <si>
    <t>Goździki mielone op. max 50g</t>
  </si>
  <si>
    <t>Groszek konserwowy op. max 400g skład: groszek zielony, woda, sól</t>
  </si>
  <si>
    <t>Groszek ptysiowy, op. max 100 g</t>
  </si>
  <si>
    <t xml:space="preserve">Herbata czarna liściasta opak max 100 g </t>
  </si>
  <si>
    <t>Herbata owocowa-20 saszetek, op. max 70 g , różne smaki</t>
  </si>
  <si>
    <t>Herbatka ziołowa- rumianek pakowane po max 40 torebek</t>
  </si>
  <si>
    <t>Kasza gryczana ( biała, palona) op. max 1kg</t>
  </si>
  <si>
    <t>Kasza jaglana, opak max.500g</t>
  </si>
  <si>
    <t>Kasza jęczmienna, średnia, opak. max. 500g</t>
  </si>
  <si>
    <t>Kasza kukurydziana błyskawiczna, opak max. 500g</t>
  </si>
  <si>
    <t>Kasza manna błyskawiczna, opak. max 500g</t>
  </si>
  <si>
    <t>Kawa zbożowa op. max 150 g, 35 torebek</t>
  </si>
  <si>
    <t>Kminek mielony op. max. 30g</t>
  </si>
  <si>
    <t xml:space="preserve">Koncentrat pomidorowy 30% w słoiczku op. max. 300g </t>
  </si>
  <si>
    <t>Kukurydza konserwowa op. max 400g skład: kukurydza, woda cukier, sól</t>
  </si>
  <si>
    <t>Kwasek cytrynowy max 25g</t>
  </si>
  <si>
    <t>Liść laurowy op. max 10g</t>
  </si>
  <si>
    <t>Lubczyk op.max. 25g</t>
  </si>
  <si>
    <t>Majeranek op. max 10 g</t>
  </si>
  <si>
    <t>Makaron bezglutenowy op. max 250g</t>
  </si>
  <si>
    <t>Mąka gryczana bez zaw. Glutenu, opak. 1kg</t>
  </si>
  <si>
    <t>Mąka kukurydziana bez zaw. glutenu, opak. 1 kg</t>
  </si>
  <si>
    <t>Mąka pełnoziarnista: skład mąka pszenna, żytnia, orkiszonowa op. max 1 kg</t>
  </si>
  <si>
    <t>Miód 100% naturalny z polskich pasiek (wielokwiatowy), słoik max 500 g.</t>
  </si>
  <si>
    <t>Mleczko kokosowe naturalne, o zaw. min. 60% ekstraktu z kokosa, bez dodatku cukru, op. max. op. max. 1l.</t>
  </si>
  <si>
    <t>Mleko kozie op. max. 1l.</t>
  </si>
  <si>
    <t>Napój jaglany bez dodatku cukru, op. max. 1l.</t>
  </si>
  <si>
    <t>Napój migdałowy naturalny,  bez dodatku cukru, op. max.1l</t>
  </si>
  <si>
    <t xml:space="preserve">Napój owsiany naturalny, bez dodatku cukru, op. max. 1l </t>
  </si>
  <si>
    <t>Napój sojowy naturalny, non GMO, bez dodatku cukru, op. max. 1 l</t>
  </si>
  <si>
    <t>Oregano op. max 20g</t>
  </si>
  <si>
    <t>Papryka słodka op. max 20g</t>
  </si>
  <si>
    <t>Pestki dyni łuskanej op. max 150g</t>
  </si>
  <si>
    <t xml:space="preserve">Pieprz biały, mielony, op. max 20g </t>
  </si>
  <si>
    <t>Pieprz cytrynowy op. max 20g</t>
  </si>
  <si>
    <t>Pieprz czarny naturalny, mielony op. max 25g</t>
  </si>
  <si>
    <t>Pieprz ziołowy op. max 30g</t>
  </si>
  <si>
    <t>Płatki jęczmienne błyskawiczne, opak. max. 500g</t>
  </si>
  <si>
    <t>Płatki kukurydziane typu corn flakes pełne ziarno, opak. max. 500g</t>
  </si>
  <si>
    <t>Płatki kukurydziane typu corn flakes, bez glutenu, opak.max 500g</t>
  </si>
  <si>
    <t>Płatki owsiane górskie, opak. max. 500g</t>
  </si>
  <si>
    <t>Rodzynki , opak max 150g</t>
  </si>
  <si>
    <t>Ryż brązowy op. max 500g</t>
  </si>
  <si>
    <t>Siemie lniane op. max 500g</t>
  </si>
  <si>
    <t>Soczewica czerwona , op. max 350g</t>
  </si>
  <si>
    <t>Soczewica zielona, op. max 350g</t>
  </si>
  <si>
    <t>Soda oczyszczana, opak. max. 100g</t>
  </si>
  <si>
    <t>Sól morska, op. max 1000g</t>
  </si>
  <si>
    <t xml:space="preserve">Sól, op. max 1000g </t>
  </si>
  <si>
    <t>Tymianek op. max 20g</t>
  </si>
  <si>
    <t>wafle ryżowe naturalne okrągłe, extra cienkie (skład: ryż brązowy i biały 100%), bez glutenu op. max 200g</t>
  </si>
  <si>
    <t>Ziarna słonecznika łuskane op. max 150g</t>
  </si>
  <si>
    <t>Ziele angielskie mielone op. max 20g</t>
  </si>
  <si>
    <t>Zioła prowansalskie op. max 20g</t>
  </si>
  <si>
    <r>
      <t>·</t>
    </r>
    <r>
      <rPr>
        <sz val="7"/>
        <color theme="1"/>
        <rFont val="Times New Roman"/>
        <family val="1"/>
        <charset val="238"/>
      </rPr>
      <t xml:space="preserve">                    </t>
    </r>
    <r>
      <rPr>
        <sz val="11"/>
        <color theme="1"/>
        <rFont val="Times New Roman"/>
        <family val="1"/>
        <charset val="238"/>
      </rPr>
      <t xml:space="preserve">netto: </t>
    </r>
  </si>
  <si>
    <r>
      <t>·</t>
    </r>
    <r>
      <rPr>
        <sz val="7"/>
        <color theme="1"/>
        <rFont val="Times New Roman"/>
        <family val="1"/>
        <charset val="238"/>
      </rPr>
      <t xml:space="preserve">                    </t>
    </r>
    <r>
      <rPr>
        <sz val="11"/>
        <color theme="1"/>
        <rFont val="Times New Roman"/>
        <family val="1"/>
        <charset val="238"/>
      </rPr>
      <t xml:space="preserve">brutto: </t>
    </r>
  </si>
  <si>
    <r>
      <t>·</t>
    </r>
    <r>
      <rPr>
        <sz val="7"/>
        <color theme="1"/>
        <rFont val="Times New Roman"/>
        <family val="1"/>
        <charset val="238"/>
      </rPr>
      <t xml:space="preserve">                    </t>
    </r>
    <r>
      <rPr>
        <b/>
        <sz val="11"/>
        <color theme="1"/>
        <rFont val="Times New Roman"/>
        <family val="1"/>
        <charset val="238"/>
      </rPr>
      <t xml:space="preserve">SŁOWNIE WARTOŚĆ BRUTTO ZŁOTYCH: </t>
    </r>
  </si>
  <si>
    <t xml:space="preserve">                        …………………….………………….…………………………………      </t>
  </si>
  <si>
    <t xml:space="preserve">                    …………………….………………….…………………………………      </t>
  </si>
  <si>
    <t>DLA CZĘŚĆ 6 – RYBY</t>
  </si>
  <si>
    <t xml:space="preserve">                       …………………….………………….…………………………………      </t>
  </si>
  <si>
    <t xml:space="preserve">                      …………………….………………….…………………………………      </t>
  </si>
  <si>
    <r>
      <t>·</t>
    </r>
    <r>
      <rPr>
        <sz val="7"/>
        <color theme="1"/>
        <rFont val="Times New Roman"/>
        <family val="1"/>
        <charset val="238"/>
      </rPr>
      <t xml:space="preserve">                    </t>
    </r>
    <r>
      <rPr>
        <sz val="12"/>
        <color theme="1"/>
        <rFont val="Times New Roman"/>
        <family val="1"/>
        <charset val="238"/>
      </rPr>
      <t xml:space="preserve">netto: </t>
    </r>
  </si>
  <si>
    <r>
      <t>·</t>
    </r>
    <r>
      <rPr>
        <sz val="7"/>
        <color theme="1"/>
        <rFont val="Times New Roman"/>
        <family val="1"/>
        <charset val="238"/>
      </rPr>
      <t xml:space="preserve">                    </t>
    </r>
    <r>
      <rPr>
        <sz val="12"/>
        <color theme="1"/>
        <rFont val="Times New Roman"/>
        <family val="1"/>
        <charset val="238"/>
      </rPr>
      <t xml:space="preserve">brutto: </t>
    </r>
  </si>
  <si>
    <r>
      <t>·</t>
    </r>
    <r>
      <rPr>
        <sz val="7"/>
        <color theme="1"/>
        <rFont val="Times New Roman"/>
        <family val="1"/>
        <charset val="238"/>
      </rPr>
      <t xml:space="preserve">                    </t>
    </r>
    <r>
      <rPr>
        <b/>
        <sz val="12"/>
        <color theme="1"/>
        <rFont val="Times New Roman"/>
        <family val="1"/>
        <charset val="238"/>
      </rPr>
      <t>SŁOWNIE WARTOŚĆ BRUTTO ZŁOTYCH:</t>
    </r>
  </si>
  <si>
    <t xml:space="preserve">                            …………………….………………….…………………………………      </t>
  </si>
  <si>
    <t>DLA CZĘŚĆ 5 – JAJA KURZE</t>
  </si>
  <si>
    <t xml:space="preserve">SŁOWNIE WARTOŚĆ BRUTTO ZŁOTYCH: </t>
  </si>
  <si>
    <t xml:space="preserve">Ważne! Do łącznej ceny oferty należy wliczy oprócz ceny produktów także koszt dostarczenia do placówki Zamawiającego i wyładunku do pomieszczenia wskazanego przez przedstawiciela Zamawiającego siłami Wykonawcy, koszty opakowań i udzielonej gwarancji jakości.
Zamawiający zwraca uwagę aby nie zastosować czasową zmianę stawki podatku VAT wprowadzoną ustawą z dnia 7 lipca 2022r. o finansowaniu społecznościowym dla przedsięwzięć gospodarczych i pomocy kredytobiorcom.
</t>
  </si>
  <si>
    <t xml:space="preserve">Ważne! Do łącznej ceny oferty należy wliczy oprócz ceny produktów także koszt dostarczenia do placówki Zamawiającego i wyładunku do pomieszczenia wskazanego przez przedstawiciela Zamawiającego siłami Wykonawcy, koszty opakowań i udzielonej gwarancji jakości.Zamawiający zwraca uwagę aby w kosztorysie ofertowym przy obliczeniu ceny nie zastosować zmiany stawki podatku VAT wprowadzonej Rozporządzeniem Ministra Finansów z 2 grudnia 2022 r. w sprawie obniżonych stawek podatku od towarów i usług w roku 2023.
</t>
  </si>
  <si>
    <t xml:space="preserve">Ważne! Do łącznej ceny oferty należy wliczy oprócz ceny produktów także koszt dostarczenia ich do placówki Zamawiającego i wyładunku do pomieszczenia wskazanego przez przedstawiciela Zamawiającego siłami Wykonawcy, koszty opakowań i udzielonej gwarancji jakości.Zamawiający zwraca uwagę aby w kosztorysie ofertowym przy obliczeniu ceny nie zastosować zmiany stawki podatku VAT wprowadzonej Rozporządzeniem Ministra Finansów z 2 grudnia 2022 r. w sprawie obniżonych stawek podatku od towarów i usług w roku 2023.
</t>
  </si>
  <si>
    <t xml:space="preserve">Biszkopty bezglutenowe bez dodatku oleju palmowego i konserwantów, op. max. 300g </t>
  </si>
  <si>
    <t>Ciasteczka zbożowe bez dodatku cukru, bez oleju palmowego, bez syropu glukozowo-fruktozowego, mogą być z dodatkiem owoców, bez jaj kurzych i mleka i pochodnych mleka, op. max.500g</t>
  </si>
  <si>
    <t>Herbata ziołowa - mięta w torebkach</t>
  </si>
  <si>
    <t>Herbata ziołowa-koperek w torebkach</t>
  </si>
  <si>
    <t>Herbatniki bezglutenowe bez dodatku oleju palmowego i konserwantów, opak. max 200 g</t>
  </si>
  <si>
    <t>Wiórki kokosowe bez substancji konserwujących op. max 500g</t>
  </si>
  <si>
    <t>Wyrób owocowy ( dżem, powidła, konfitury i in.) ze 100g owoców na 100g produktu, bez dodatku cukru, dopuszczalny dodatek naturalnych soków owocowych, bez dodatku konserwantów, barwników sztucznych i sztucznych zageszczaczy- różne smaki, słoik max 300 g.</t>
  </si>
  <si>
    <t>Żurawina suszona, op. max 200g</t>
  </si>
  <si>
    <r>
      <t>·</t>
    </r>
    <r>
      <rPr>
        <sz val="7"/>
        <color theme="1"/>
        <rFont val="Times New Roman"/>
        <family val="1"/>
        <charset val="238"/>
      </rPr>
      <t xml:space="preserve">                    </t>
    </r>
    <r>
      <rPr>
        <sz val="12"/>
        <color theme="1"/>
        <rFont val="Times New Roman"/>
        <family val="1"/>
        <charset val="238"/>
      </rPr>
      <t>brutto                                        zł</t>
    </r>
  </si>
  <si>
    <r>
      <t>·</t>
    </r>
    <r>
      <rPr>
        <sz val="7"/>
        <color theme="1"/>
        <rFont val="Times New Roman"/>
        <family val="1"/>
        <charset val="238"/>
      </rPr>
      <t xml:space="preserve">                    </t>
    </r>
    <r>
      <rPr>
        <sz val="12"/>
        <color theme="1"/>
        <rFont val="Times New Roman"/>
        <family val="1"/>
        <charset val="238"/>
      </rPr>
      <t>netto:                                         zł</t>
    </r>
  </si>
  <si>
    <t xml:space="preserve">                                                                 zł   </t>
  </si>
  <si>
    <t xml:space="preserve">Ważne! Do łącznej ceny oferty należy wliczy oprócz ceny produktów także koszt dostarczenia ich do placówki Zamawiającego i wyładunku do pomieszczenia wskazanego przez przedstawiciela Zamawiającego siłami Wykonawcy, koszty opakowań i udzielonej gwarancji jakości.Zamawiający zwraca uwagę aby w kosztorysie ofertowym przy obliczeniu ceny nie zastosować zmiany stawki podatku VAT wprowadzonej Rozporządzeniem Ministra Finansów z 2 grudnia 2022 r. w sprawie obniżonych stawek podatku od towarów i usług w roku 2023.
</t>
  </si>
  <si>
    <t>Kasza orkiszowa, op. max 500g</t>
  </si>
  <si>
    <t>Bułka parówka, skład: mąka pszenna woda, drożdże piekarskie, sól, cukier, margaryna, max jednostkowa waga - 1 kg</t>
  </si>
  <si>
    <t>Chałka, skład: mąka pszenna, woda, jaja kurze, cukier, margaryna, drożdże piekarskie, sól,  max jednostkowa waga 1 kg</t>
  </si>
  <si>
    <t xml:space="preserve">Pieczywo bezglutenowe bez oleju palmowego, bez konserwantów, bez dodatku mleka i jaj, op. max 500g </t>
  </si>
  <si>
    <t>Rogal słodki, skład: mąka pszenna, woda, margaryna, jaja kurze, cukier, drożdże piekarskie, sól, max jednostkowa waga 200g</t>
  </si>
  <si>
    <t>Chleb żytni krojony, skład:  mąka żytnia, kwas żytni (woda, mąka żytnia), woda, otręby żytnie, regulator kwasowości: kwas cytrynowy, drożdże, sól max jednostkowa waga 1kg</t>
  </si>
  <si>
    <t>DLA CZĘŚĆ 1 – PRODUKTY DLA NIEMOWLĄT</t>
  </si>
  <si>
    <r>
      <t xml:space="preserve">Przedmiot zamówienia – </t>
    </r>
    <r>
      <rPr>
        <b/>
        <sz val="12"/>
        <color rgb="FF000000"/>
        <rFont val="Times New Roman"/>
        <family val="1"/>
        <charset val="238"/>
      </rPr>
      <t>Produkty dla niemowlat</t>
    </r>
  </si>
  <si>
    <r>
      <t xml:space="preserve">Cena jednostkowa </t>
    </r>
    <r>
      <rPr>
        <u/>
        <sz val="12"/>
        <color rgb="FF000000"/>
        <rFont val="Times New Roman"/>
        <family val="1"/>
        <charset val="238"/>
      </rPr>
      <t>brutto w pln (kol. 5+kol.6)</t>
    </r>
  </si>
  <si>
    <t xml:space="preserve">Woda mineralna niskosodowa, niskozmineralizowana, posiadająca pozytywna opinia Instytutu Matki i Dziecka op. max 2l </t>
  </si>
  <si>
    <t>Kaszka mleczna bez dodatku cukru zawierająca gluten po 6,8,10 m-cu- max 250g</t>
  </si>
  <si>
    <t>Kaszka bezmleczna bez dodatku cukru zawierająca gluten po 6,8,m-cu- max op. 250g</t>
  </si>
  <si>
    <t>Kaszka mleczno-ryżowa o różnych smakach po 6,9,12 m-cu -op. max 250g</t>
  </si>
  <si>
    <t>Kaszka bezmleczna owocowa po 6,9 m-cu - op. max 250g</t>
  </si>
  <si>
    <t>Kaszka bezmleczna ryżowa bezglutenowa po 6 m-cu o różnych smakach op. max 250g</t>
  </si>
  <si>
    <t>Kaszka bezmleczna zbożowa zawierająca gluten, różne smaki op. max 250g</t>
  </si>
  <si>
    <t>Kleik ryżowy, bezmleczny, po 4 miesiącu życia, bez dodatku cukru op. max 250g</t>
  </si>
  <si>
    <t xml:space="preserve">Mleko modyfikowane dla dzieci hypoalergiczne  op. max 800g </t>
  </si>
  <si>
    <t xml:space="preserve">Mleko modyfikowane pro dla dzieci 1,2,3 op. max 800g </t>
  </si>
  <si>
    <t xml:space="preserve">Mleko modyfikowane dla dzieci hypoalergiczne HA1; HA2 op. max 800g </t>
  </si>
  <si>
    <t>Mleko modyfikowane dla dzieci hipoalegriczne HA 1,2; a także przeciw ulewaniu AR  op. max 800g</t>
  </si>
  <si>
    <t>Produkt zbożowy bezglutenowy, bezlaktozowy, bezsojowy dla niemowląt po 4 miesiącu życia z dodatkiem mączki świętojańskiej  op. max 800g</t>
  </si>
  <si>
    <t>ŁĄCZNA WARTOŚĆ ZAMÓWIENIA DLA PRODUKTÓW DLA NIEMOWLĄT WYNOSI:</t>
  </si>
  <si>
    <r>
      <t>·</t>
    </r>
    <r>
      <rPr>
        <sz val="7"/>
        <color theme="1"/>
        <rFont val="Times New Roman"/>
        <family val="1"/>
        <charset val="238"/>
      </rPr>
      <t xml:space="preserve">                    </t>
    </r>
    <r>
      <rPr>
        <sz val="12"/>
        <color theme="1"/>
        <rFont val="Times New Roman"/>
        <family val="1"/>
        <charset val="238"/>
      </rPr>
      <t>netto: ……………………………………………………………………………… zł</t>
    </r>
  </si>
  <si>
    <r>
      <t>·</t>
    </r>
    <r>
      <rPr>
        <sz val="7"/>
        <color theme="1"/>
        <rFont val="Times New Roman"/>
        <family val="1"/>
        <charset val="238"/>
      </rPr>
      <t xml:space="preserve">                    </t>
    </r>
    <r>
      <rPr>
        <sz val="12"/>
        <color theme="1"/>
        <rFont val="Times New Roman"/>
        <family val="1"/>
        <charset val="238"/>
      </rPr>
      <t>brutto: ……………………………………………………………………………… zł</t>
    </r>
  </si>
  <si>
    <t>………………………………………………………………………………………………………………………………………………………</t>
  </si>
  <si>
    <r>
      <t xml:space="preserve">Mleko modyfikowane bezglutenowe z przeznaczeniem dla: niemowląt do 6 miesiąca życia lub dla niemowląt i dzieci po 6. miesiącu życia lub dla dzieci po 1 roku życia op. max 800g w składzie m.in. laktoza z mleka, odtłuszczone mleko w proszku, olej kokosowy,  </t>
    </r>
    <r>
      <rPr>
        <b/>
        <sz val="10"/>
        <color rgb="FF000000"/>
        <rFont val="Times New Roman"/>
        <family val="1"/>
        <charset val="238"/>
      </rPr>
      <t>zawiera oligosacharydy GOS/FOS</t>
    </r>
  </si>
  <si>
    <r>
      <t xml:space="preserve">Mleko modyfikowane dla dzieci 1,2,3,4 op. max 800g w składzie m.in. laktoza z mleka, odtłuszczone mleko w proszku, olej kokosowy, </t>
    </r>
    <r>
      <rPr>
        <b/>
        <sz val="10"/>
        <color rgb="FF000000"/>
        <rFont val="Times New Roman"/>
        <family val="1"/>
        <charset val="238"/>
      </rPr>
      <t>zawierające oligosacharyd mleka kobiecego 3’GL oraz oligosacharydy GOS/FOS 9:1</t>
    </r>
  </si>
  <si>
    <t>Nektar przecierowy dla niemowląt po 4,6,  miesiącu życia (bez cukru, konserwantów, sztucznych barwników) - różne smaki  op. max 1l</t>
  </si>
  <si>
    <t>Nektar klarowny dla niemowląt po 4,6,  miesiącu życia (bez cukru, konserwantów, sztucznych barwników) - różne smaki  op. max 1l</t>
  </si>
  <si>
    <t>Mleko modyfikowane sojowe posiadające w składzie m.in. syrop glukozowy, oleje roślinne, izolat białek sojowych, op. max 800g</t>
  </si>
  <si>
    <t xml:space="preserve">Ważne! Do łącznej ceny oferty należy wliczy oprócz ceny produktów także koszt dostarczenia ich do placówki Zamawiającego i wyładunku do pomieszczenia wskazanego przez przedstawiciela Zamawiającego siłami Wykonawcy, koszty opakowań i udzielonej gwarancji jakości.Zamawiający zwraca uwagę, aby w kosztorysie ofertowym przy obliczeniu ceny nie zastosować zmiany stawki podatku VAT wprowadzonej Rozporządzeniem Ministra Finansów z 2 grudnia 2022 r. w sprawie obniżonych stawek podatku od towarów i usług w roku 2023.
</t>
  </si>
  <si>
    <t>Zamawiający zwraca uwagę aby w kosztorysie ofertowym przy obliczeniu ceny nie zastosować zmiany stawki podatku VAT wprowadzonej Rozporządzeniem Ministra Finansów z 2 grudnia 2022 r. w sprawie obniżonych stawek podatku od towarów i usług w roku 2023.</t>
  </si>
  <si>
    <t>Filet z dorsza bez skóry mrożony, z gatunku Gadus Morhua,  dziko żyjacy, SHP lub IWP z Certyfikatem MSC</t>
  </si>
  <si>
    <t>Filet z łososia, mrożony bez glazury, z Certyfikatem MSC</t>
  </si>
  <si>
    <t>Filet z morszczuka mrożony, bez skóry, dziko żyjacy,  SHP lub IWP z Certyfikatem MSC</t>
  </si>
  <si>
    <t>Filet z mintaja mrożony,  bez skóry, dziko żyjący,  SHP lub IWP z Certyfikatem MSC</t>
  </si>
  <si>
    <t xml:space="preserve">Ważne! Do łącznej ceny oferty należy wliczyć oprócz ceny produktów także koszt dostarczenia ich do placówek Zamawiającego i wyładunku do pomieszczenia wskazanego przez przedstawiciela Zamawiającego siłami Wykonawcy, koszty opakowań i udzielonej gwarancji jakości. Zamawiający zwraca uwagę aby w kosztorysie ofertowym przy obliczeniu ceny nie zastosować zmiany stawki podatku VAT wprowadzonej Rozporządzeniem Ministra Finansów z 2 grudnia 2022 r. w sprawie obniżonych stawek podatku od towarów i usług w roku 2023.
</t>
  </si>
  <si>
    <t>DLA CZĘŚĆ 2 – MROŻONKI</t>
  </si>
  <si>
    <r>
      <t xml:space="preserve">Przedmiot zamówienia – </t>
    </r>
    <r>
      <rPr>
        <b/>
        <sz val="12"/>
        <color rgb="FF000000"/>
        <rFont val="Times New Roman"/>
        <family val="1"/>
        <charset val="238"/>
      </rPr>
      <t>Mrożonki</t>
    </r>
  </si>
  <si>
    <t xml:space="preserve">Brokuły mrożone, różyczki op.  max.3,0 kg </t>
  </si>
  <si>
    <t xml:space="preserve"> kg</t>
  </si>
  <si>
    <t>Cukinia mrożona kostka -  op. max 3,0kg</t>
  </si>
  <si>
    <t>Dynia jadalna, kostka - op. max 3,0kg</t>
  </si>
  <si>
    <t>Fasolka szparagowa żółta, zielona, cięta - op. max 3,0 kg</t>
  </si>
  <si>
    <t>Groszek zielony, mrożony -   op. max 3,0 kg</t>
  </si>
  <si>
    <t>Jagody czarne -  op. max 3,0 kg</t>
  </si>
  <si>
    <t>Kalafior mrożony, różyczki  - op. max 3,0 kg</t>
  </si>
  <si>
    <t>Maliny mrożone  - op. max 3,0 kg</t>
  </si>
  <si>
    <t>Marchewka mrożona , mini -  op. max 3,0 kg</t>
  </si>
  <si>
    <t>Marchewka mrożona, kostka -  op. max 3,0 kg</t>
  </si>
  <si>
    <t>Mieszanka kompotowa, bez pestki, skład 100% owoców w różnych proporcjach - op. max 3,0 kg</t>
  </si>
  <si>
    <t>Porzeczki czarne - op. max 3,0 kg</t>
  </si>
  <si>
    <t>Szpinak mrożony liść, porcjowany - op.  max 3,0 kg</t>
  </si>
  <si>
    <t>Truskawki mrożone - op. max 3,0 kg</t>
  </si>
  <si>
    <t>Wiśnie b/p - op. max 3,0 kg</t>
  </si>
  <si>
    <t>Włoszczyzna mrożona, paski - op. max 3,0 kg</t>
  </si>
  <si>
    <t>ŁĄCZNA WARTOŚĆ ZAMÓWIENIA DLA MROŻONEK WYNOSI:</t>
  </si>
  <si>
    <r>
      <t>·</t>
    </r>
    <r>
      <rPr>
        <sz val="7"/>
        <color theme="1"/>
        <rFont val="Times New Roman"/>
        <family val="1"/>
        <charset val="238"/>
      </rPr>
      <t xml:space="preserve">                    </t>
    </r>
    <r>
      <rPr>
        <sz val="11"/>
        <color theme="1"/>
        <rFont val="Times New Roman"/>
        <family val="1"/>
        <charset val="238"/>
      </rPr>
      <t>netto: ……………………………………………………………………………… zł</t>
    </r>
  </si>
  <si>
    <r>
      <t>·</t>
    </r>
    <r>
      <rPr>
        <sz val="7"/>
        <color theme="1"/>
        <rFont val="Times New Roman"/>
        <family val="1"/>
        <charset val="238"/>
      </rPr>
      <t xml:space="preserve">                    </t>
    </r>
    <r>
      <rPr>
        <sz val="11"/>
        <color theme="1"/>
        <rFont val="Times New Roman"/>
        <family val="1"/>
        <charset val="238"/>
      </rPr>
      <t>brutto: ……………………………………………………………………………… zł</t>
    </r>
  </si>
  <si>
    <r>
      <t>·</t>
    </r>
    <r>
      <rPr>
        <sz val="7"/>
        <color theme="1"/>
        <rFont val="Times New Roman"/>
        <family val="1"/>
        <charset val="238"/>
      </rPr>
      <t xml:space="preserve">                    </t>
    </r>
    <r>
      <rPr>
        <b/>
        <sz val="11"/>
        <color theme="1"/>
        <rFont val="Times New Roman"/>
        <family val="1"/>
        <charset val="238"/>
      </rPr>
      <t xml:space="preserve">SŁOWNIE WARTOŚĆ BRUTTO ZŁOTYCH: ……………………………………………………………………… </t>
    </r>
  </si>
  <si>
    <t xml:space="preserve">………………….…………………………………                               …………………….………………….…………………………………      </t>
  </si>
  <si>
    <t xml:space="preserve"> ( miejscowość, data)                                                                      ( podpis Wykonawcy/ osoby upoważnionej do reprezentowania  Wykonawcy )       </t>
  </si>
  <si>
    <t xml:space="preserve"> ( miejscowość, data)                                                                         ( podpis Wykonawcy/ osoby upoważnionej do reprezentowania  Wykonawcy ) </t>
  </si>
  <si>
    <t>Borówka amerykańska mrożona op. max 3,0kg</t>
  </si>
  <si>
    <t xml:space="preserve">DLA CZĘŚĆ 3 – ŚWIEŻE WARZYWA I OWOCE </t>
  </si>
  <si>
    <r>
      <t xml:space="preserve">Przedmiot zamówienia – </t>
    </r>
    <r>
      <rPr>
        <b/>
        <sz val="12"/>
        <color rgb="FF000000"/>
        <rFont val="Times New Roman"/>
        <family val="1"/>
        <charset val="238"/>
      </rPr>
      <t xml:space="preserve">Świeże warzywa i owoce </t>
    </r>
  </si>
  <si>
    <t>WARZYWA</t>
  </si>
  <si>
    <t>szt</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</si>
  <si>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</si>
  <si>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</si>
  <si>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</si>
  <si>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</si>
  <si>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</si>
  <si>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</si>
  <si>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</si>
  <si>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</si>
  <si>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</si>
  <si>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</si>
  <si>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</si>
  <si>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</si>
  <si>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</si>
  <si>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</si>
  <si>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</si>
  <si>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</si>
  <si>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</si>
  <si>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</si>
  <si>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</si>
  <si>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</si>
  <si>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</si>
  <si>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</si>
  <si>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</si>
  <si>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</si>
  <si>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</si>
  <si>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</si>
  <si>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</si>
  <si>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</si>
  <si>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</si>
  <si>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OWOCE</t>
  </si>
  <si>
    <t>41.</t>
  </si>
  <si>
    <t>42.</t>
  </si>
  <si>
    <t>43.</t>
  </si>
  <si>
    <t>44.</t>
  </si>
  <si>
    <t>45.</t>
  </si>
  <si>
    <t>46.</t>
  </si>
  <si>
    <t>47.</t>
  </si>
  <si>
    <t>48.</t>
  </si>
  <si>
    <t>49.</t>
  </si>
  <si>
    <t>50.</t>
  </si>
  <si>
    <t>51.</t>
  </si>
  <si>
    <t>52.</t>
  </si>
  <si>
    <t>53.</t>
  </si>
  <si>
    <t>54.</t>
  </si>
  <si>
    <t>55.</t>
  </si>
  <si>
    <t>56.</t>
  </si>
  <si>
    <t xml:space="preserve">              </t>
  </si>
  <si>
    <t xml:space="preserve">               Należy zaparafować każdą stronę kalkulacji cenowej.</t>
  </si>
  <si>
    <t>ŁĄCZNA WARTOŚĆ ZAMÓWIENIA DLA ŚWIEŻYCH WARZYW I OWOCÓW WYNOSI:</t>
  </si>
  <si>
    <r>
      <t>·</t>
    </r>
    <r>
      <rPr>
        <sz val="7"/>
        <color theme="1"/>
        <rFont val="Times New Roman"/>
        <family val="1"/>
        <charset val="238"/>
      </rPr>
      <t xml:space="preserve">                    </t>
    </r>
    <r>
      <rPr>
        <b/>
        <sz val="12"/>
        <color theme="1"/>
        <rFont val="Times New Roman"/>
        <family val="1"/>
        <charset val="238"/>
      </rPr>
      <t>SŁOWNIE WARTOŚĆ BRUTTO ZŁOTYCH:   ……………………………………………………</t>
    </r>
  </si>
  <si>
    <t xml:space="preserve"> ( miejscowość, data)                                                                       ( podpis Wykonawcy/ osoby upoważnionej do reprezentowania  Wykonawcy )     </t>
  </si>
  <si>
    <r>
      <t>Botwinka</t>
    </r>
    <r>
      <rPr>
        <sz val="10"/>
        <color rgb="FF000000"/>
        <rFont val="Times New Roman"/>
        <family val="1"/>
        <charset val="238"/>
      </rPr>
      <t xml:space="preserve"> -kl.I, bez objawów zwiędnięcia, zdrowe, bez objawów zaparzeń, zmarznięcia i gnicia , bez szkodników i śladów po szkodnikach, czyste, bez obcych zanieczyszczeń,</t>
    </r>
  </si>
  <si>
    <r>
      <t xml:space="preserve">Brokuł </t>
    </r>
    <r>
      <rPr>
        <sz val="10"/>
        <color rgb="FF000000"/>
        <rFont val="Times New Roman"/>
        <family val="1"/>
        <charset val="238"/>
      </rPr>
      <t>, kl.I, cały z ładnie wykształconą różą w jednolitym kolorze zielonym, bez przebarwień, o świeżym wyglądzie, bez uszkodzeń mechanicznych, mrozowych, bez oznak gnicia, chorób grzybowych lub śladów po szkodnikach, min. waga sztuki 500 g</t>
    </r>
  </si>
  <si>
    <r>
      <t>Burak ćwikłowy</t>
    </r>
    <r>
      <rPr>
        <sz val="10"/>
        <color rgb="FF000000"/>
        <rFont val="Times New Roman"/>
        <family val="1"/>
        <charset val="238"/>
      </rPr>
      <t xml:space="preserve">- kl.I,  całe, bez ran powstałych podczas zbioru lub pakowania, jędrne, bez objawów zwiędnięcia, zdrowe, bez objawów zaparzeń, zmarznięcia i gnicia , bez szkodników i śladów po szkodnikach, czyste, bez obcych zanieczyszczeń, bez grudek ziemi, prawidłowo wykształcone, bez zawilgocenia powierzchniowego, bez obcych zapachów i smaków. </t>
    </r>
  </si>
  <si>
    <r>
      <t>Cebula –</t>
    </r>
    <r>
      <rPr>
        <sz val="10"/>
        <color rgb="FF000000"/>
        <rFont val="Times New Roman"/>
        <family val="1"/>
        <charset val="238"/>
      </rPr>
      <t xml:space="preserve"> luz, kl.I, wielkość 50-70 mm, cała – bez uszkodzeń, czysta – bez zanieczyszczeń, bez szklistej, mięsistej łuski, wystarczająco wysuszona, jędrna, bez pustej i twardej szyjki, bez szkodników i uszkodzeń przez szkodniki, bez obcych zapachów i posmaków, suchy szczypior ucięty lub ukręcony o długości max 6 cm, bez widocznego na zewnątrz wyrastającego szczypioru, praktycznie bez korzeni</t>
    </r>
  </si>
  <si>
    <r>
      <t xml:space="preserve">Cebula czerwona, </t>
    </r>
    <r>
      <rPr>
        <sz val="10"/>
        <color rgb="FF000000"/>
        <rFont val="Times New Roman"/>
        <family val="1"/>
        <charset val="238"/>
      </rPr>
      <t>kl. I, zdrowa, czysta, bez uszkodzeń, ścisła, dojrzała, bez plam gnilnych, jednolita odmianowo, niezmarznięta, szyjka zaschnięta, łuska sucha niepopękana</t>
    </r>
  </si>
  <si>
    <r>
      <t xml:space="preserve"> Cukinia, kl. I,</t>
    </r>
    <r>
      <rPr>
        <sz val="10"/>
        <color rgb="FF000000"/>
        <rFont val="Times New Roman"/>
        <family val="1"/>
        <charset val="238"/>
      </rPr>
      <t xml:space="preserve"> całe, z szypułką, która może być lekko uszkodzona, o świeżym wyglądzie, jędrne, zdrowe; nie dopuszcza się cukinii z objawami gnicia lub takiego zepsucia, które czynią je niezdatnymi do spożycia, bez uszkodzeń spowodowanych przez owady i inne szkodniki, bez pustych komór, bez pęknięć, czyste, praktycznie wolne od jakichkolwiek widocznych zanieczyszczeń obcych, wystarczająco rozwinięte, bez nadmiernie rozwiniętych nasion, bez nadmiernego zawilgocenia powierzchniowego, bez obcych zapachów i/lub smaków. </t>
    </r>
  </si>
  <si>
    <r>
      <t>Czosnek polski</t>
    </r>
    <r>
      <rPr>
        <sz val="10"/>
        <color rgb="FF000000"/>
        <rFont val="Times New Roman"/>
        <family val="1"/>
        <charset val="238"/>
      </rPr>
      <t xml:space="preserve">- główka, kl.I zdrowy; nie dopuszcza się czosnku z objawami zepsucia lub z takimi zmianami, które czynią go niezdatnym do spożycia, praktycznie wolny od szkodników,  wolny od uszkodzeń spowodowanych przez szkodniki,  czysty, praktycznie wolny od jakichkolwiek widocznych zanieczyszczeń obcych, jędrny, wolny od uszkodzeń spowodowanych działaniem mrozu i i słońca, wolny od widocznych na zewnątrz oznak wyrośnięcia, wolny od nadmiernego zawilgocenia powierzchniowego, wolny od obcych zapachów i/lub smaków </t>
    </r>
  </si>
  <si>
    <r>
      <t xml:space="preserve">Dynia jadalna </t>
    </r>
    <r>
      <rPr>
        <sz val="10"/>
        <color rgb="FF000000"/>
        <rFont val="Times New Roman"/>
        <family val="1"/>
        <charset val="238"/>
      </rPr>
      <t xml:space="preserve">, kl.I, całe, bez ran powstałych podczas zbioru lub pakowania, jędrne, bez objawów zwiędnięcia, zdrowe, bez objawów zaparzeń, zmarznięcia i gnicia , bez szkodników i śladów po szkodnikach, czyste, bez obcych zanieczyszczeń, bez grudek ziemi, prawidłowo wykształcone, bez zawilgocenia powierzchniowego, bez obcych zapachów i smaków. </t>
    </r>
  </si>
  <si>
    <r>
      <t>Fasolka szparagowa</t>
    </r>
    <r>
      <rPr>
        <sz val="10"/>
        <color rgb="FF000000"/>
        <rFont val="Times New Roman"/>
        <family val="1"/>
        <charset val="238"/>
      </rPr>
      <t xml:space="preserve"> żółta, zielona, kl. I cała, zdrowa, nie dopuszcza się fasoli z objawami gnicia lub zepsucia, które czynią ją niezdatną do spożycia, czysta, praktycznie wolna od jakichkolwiek widocznych zanieczyszczeń obcych, o świeżym wyglądzie, praktycznie wolna od szkodników,  wolna od uszkodzeń spowodowanych przez szkodniki, bez nadmiernego zawilgocenia powierzchniowego, bez obcych zapachów i/lub smaków, </t>
    </r>
  </si>
  <si>
    <r>
      <t>Kalafior</t>
    </r>
    <r>
      <rPr>
        <sz val="10"/>
        <color rgb="FF000000"/>
        <rFont val="Times New Roman"/>
        <family val="1"/>
        <charset val="238"/>
      </rPr>
      <t xml:space="preserve"> kl. I , o zwięzłej budowie, wolne od uszkodzeń, zdrowe, bez objawów zepsucia, czyste, bez zanieczyszczeń, dobrze wykształcone, jędrne, o świeżym wyglądzie, wolne od szkodników i od uszkodzeń spowodowanych przez szkodniki, bez nadmiernego zawilgocenia powierzchniowego, bez obcych zapachów i posmaków, o jednolitej białej lub lekko kremowej barwie, liście kalafiorów powinny być świeże, min. waga sztuki 500g</t>
    </r>
  </si>
  <si>
    <r>
      <t>Kalarepka</t>
    </r>
    <r>
      <rPr>
        <sz val="10"/>
        <color rgb="FF000000"/>
        <rFont val="Times New Roman"/>
        <family val="1"/>
        <charset val="238"/>
      </rPr>
      <t>, kl.I całe, bez ran powstałych podczas zbioru lub pakowania, jędrne, bez objawów zwiędnięcia, zdrowe, bez objawów zaparzeń, zmarznięcia i gnicia , bez szkodników i śladów po szkodnikach, czyste, bez obcych zanieczyszczeń, bez grudek ziemi, prawidłowo wykształcone, bez zawilgocenia powierzchniowego, bez obcych zapachów i smaków, min. waga sztuki 300 g</t>
    </r>
  </si>
  <si>
    <r>
      <t>Kapusta biała,</t>
    </r>
    <r>
      <rPr>
        <sz val="10"/>
        <color rgb="FF000000"/>
        <rFont val="Times New Roman"/>
        <family val="1"/>
        <charset val="238"/>
      </rPr>
      <t xml:space="preserve"> kl. I nienaruszona, o świeżym wyglądzie, bez oznak kwitnienia, zdrowa, praktycznie wolna od szkodników i uszkodzeń spowodowanych przez szkodniki, czysta, wolna od nadmiernego zawilgocenia powierzchniowego, wolna od obcych zapachów i/lub smaków </t>
    </r>
  </si>
  <si>
    <r>
      <t>Kapusta czerwona</t>
    </r>
    <r>
      <rPr>
        <sz val="10"/>
        <color rgb="FF000000"/>
        <rFont val="Times New Roman"/>
        <family val="1"/>
        <charset val="238"/>
      </rPr>
      <t xml:space="preserve">, kl. I nienaruszona, o świeżym wyglądzie, bez oznak kwitnienia, zdrowa, praktycznie wolna od szkodników i uszkodzeń spowodowanych przez szkodniki, czysta, wolna od nadmiernego zawilgocenia powierzchniowego, wolna od obcych zapachów i/lub smaków </t>
    </r>
  </si>
  <si>
    <r>
      <t>Kapusta kiszon</t>
    </r>
    <r>
      <rPr>
        <sz val="10"/>
        <color rgb="FF000000"/>
        <rFont val="Times New Roman"/>
        <family val="1"/>
        <charset val="238"/>
      </rPr>
      <t xml:space="preserve">a, kl. I, kiszona wg tradycyjnego przepisu w beczkach, w składzie tylko naturalne dodatki, opak. wiaderko plastikowe, </t>
    </r>
  </si>
  <si>
    <r>
      <t>Kapusta młoda biała</t>
    </r>
    <r>
      <rPr>
        <sz val="10"/>
        <color rgb="FF000000"/>
        <rFont val="Times New Roman"/>
        <family val="1"/>
        <charset val="238"/>
      </rPr>
      <t>, kl. I,  bez objawów zwiędnięcia, zdrowa, bez objawów zaparzeń, zmarznięcia i gnicia , bez szkodników i śladów po szkodnikach, czysta, bez obcych zanieczyszczeń,  dostawy w terminie 01.05-31.07.2024r.</t>
    </r>
  </si>
  <si>
    <r>
      <t>Kapusta pekińska</t>
    </r>
    <r>
      <rPr>
        <sz val="10"/>
        <color rgb="FF000000"/>
        <rFont val="Times New Roman"/>
        <family val="1"/>
        <charset val="238"/>
      </rPr>
      <t xml:space="preserve">, kl. I, wielkość 0,8 – 1,2 kg, wykształcona, zwarta, liście zewnętrzne zielone do seledyn, bez uszkodzeń mechanicznych, zdrowa- bez śladów gnicia i chorób grzybowych, bez szkodników i śladów po szkodnikach, o świeżym wyglądzie, czysta, bez uszkodzeń mrozowych, bez wyrośniętych pędów kwiatostanowych, bez nadmiernego zawilgocenia, bez obcych zapachów i posmaków, każda główka owinięta folią, główka przycięta poniżej najniższego liścia </t>
    </r>
  </si>
  <si>
    <r>
      <t>Kapusta włoska</t>
    </r>
    <r>
      <rPr>
        <sz val="10"/>
        <color rgb="FF000000"/>
        <rFont val="Times New Roman"/>
        <family val="1"/>
        <charset val="238"/>
      </rPr>
      <t xml:space="preserve">, kl. I nienaruszona, o świeżym wyglądzie, bez oznak kwitnienia, zdrowa, praktycznie wolna od szkodników i uszkodzeń spowodowanych przez szkodniki, czysta, wolna od nadmiernego zawilgocenia powierzchniowego, wolna od obcych zapachów i/lub smaków, min. waga szt.500g </t>
    </r>
  </si>
  <si>
    <r>
      <t xml:space="preserve">Koper </t>
    </r>
    <r>
      <rPr>
        <sz val="10"/>
        <color rgb="FF000000"/>
        <rFont val="Times New Roman"/>
        <family val="1"/>
        <charset val="238"/>
      </rPr>
      <t xml:space="preserve">– pęczek,- kl.I, bez objawów zwiędnięcia, zdrowe, bez objawów zaparzeń, zmarznięcia i gnicia , bez szkodników i śladów po szkodnikach, czyste, bez obcych zanieczyszczeń, , </t>
    </r>
  </si>
  <si>
    <r>
      <t xml:space="preserve">Marchew </t>
    </r>
    <r>
      <rPr>
        <sz val="10"/>
        <color rgb="FF000000"/>
        <rFont val="Times New Roman"/>
        <family val="1"/>
        <charset val="238"/>
      </rPr>
      <t>-luz kl.I, średnica max 40 mm cała – nie może być ucięta i połamana, nie może mieć uszkodzeń, bez odłamanych korzeni i prawidłowo ogłowiona, gładka i prosta - bez korzeni bocznych i rozgałęzień, zdrowa – nie może być zgniła i zapleśniała, bez chorób, czysta, myta i osuszona, jędrna – nie może być zwiędnięta i wyschnięta, nie może mieć śladów po szkodnikach,  bez obecności szkodników, bez obcych zapachów i smaków, nie zdrewniała bez wyrastania w pęd nasienny</t>
    </r>
  </si>
  <si>
    <r>
      <t xml:space="preserve">Marchew młoda </t>
    </r>
    <r>
      <rPr>
        <sz val="10"/>
        <color rgb="FF000000"/>
        <rFont val="Times New Roman"/>
        <family val="1"/>
        <charset val="238"/>
      </rPr>
      <t>-nie może mieć uszkodzeń, bez odłamanych korzeni zdrowa – nie może być zgniła i zapleśniała, bez chorób, czysta, myta i osuszona, jędrna – nie może być zwiędnięta i wyschnięta, nie może mieć śladów po szkodnikach,  bez obecności szkodników, bez obcych zapachów i smaków, nie zdrewniała bez wyrastania w pęd nasienny, dostawy w terminie 01.05-31.07.2024r.</t>
    </r>
  </si>
  <si>
    <r>
      <t>Natka pietruszk</t>
    </r>
    <r>
      <rPr>
        <sz val="10"/>
        <color rgb="FF000000"/>
        <rFont val="Times New Roman"/>
        <family val="1"/>
        <charset val="238"/>
      </rPr>
      <t>i- pęczek, bez objawów zwiędnięcia, zdrowe, bez objawów zaparzeń, zmarznięcia i gnicia , bez szkodników i śladów po szkodnikach, czyste, bez obcych zanieczyszczeń,</t>
    </r>
  </si>
  <si>
    <r>
      <t>Ogórki ,</t>
    </r>
    <r>
      <rPr>
        <sz val="10"/>
        <color rgb="FF000000"/>
        <rFont val="Times New Roman"/>
        <family val="1"/>
        <charset val="238"/>
      </rPr>
      <t xml:space="preserve"> kl. I, całe, zdrowe, bez śladów gnicia lub innego zepsucia, które czynią je niezdatnymi do spożycia, o świeżym wyglądzie, jędrne, czyste, bez szkodników, bez uszkodzeń spowodowanych przez szkodniki ,bez gorzkiego smaku, nie mogą być mokre, bez obcych zapachów i smaków.</t>
    </r>
  </si>
  <si>
    <r>
      <t>Ogórki kiszone</t>
    </r>
    <r>
      <rPr>
        <sz val="10"/>
        <color rgb="FF000000"/>
        <rFont val="Times New Roman"/>
        <family val="1"/>
        <charset val="238"/>
      </rPr>
      <t xml:space="preserve">, kl. I, kiszone wg tradycyjnego przepisu w beczkach, w składzie:  ogórki, woda,  sól, czosnek, chrzan, koper, opakowanie- wiaderko plastikowe, </t>
    </r>
  </si>
  <si>
    <r>
      <t>Papryka</t>
    </r>
    <r>
      <rPr>
        <sz val="10"/>
        <color rgb="FF000000"/>
        <rFont val="Times New Roman"/>
        <family val="1"/>
        <charset val="238"/>
      </rPr>
      <t xml:space="preserve"> ( rózne kolory), kl. I, jakość zgodnie z Rozporządzeniem Komisji UE nr 543/2011 z dnia 7 czerwca 2011r.</t>
    </r>
  </si>
  <si>
    <r>
      <t>Pietruszka</t>
    </r>
    <r>
      <rPr>
        <sz val="10"/>
        <color rgb="FF000000"/>
        <rFont val="Times New Roman"/>
        <family val="1"/>
        <charset val="238"/>
      </rPr>
      <t xml:space="preserve"> -luz kl.I, cała – nie może być ucięta i połamana, nie może mieć uszkodzeń, bez odłamanych korzeni i prawidłowo ogłowiona, gładka i prosta - bez korzeni bocznych i rozgałęzień, zdrowa – nie może być zgniła i zapleśniała, bez chorób, czysta, myta i osuszona, jędrna – nie może być zwiędnięta i wyschnięta, nie może mieć śladów po szkodnikach,  bez obecności szkodników, bez obcych zapachów i smaków, nie zdrewniała bez wyrastania w pęd nasienny</t>
    </r>
  </si>
  <si>
    <r>
      <t>Pomidory</t>
    </r>
    <r>
      <rPr>
        <sz val="10"/>
        <color rgb="FF000000"/>
        <rFont val="Times New Roman"/>
        <family val="1"/>
        <charset val="238"/>
      </rPr>
      <t xml:space="preserve"> , kl.I jakość zgodnie z Rozporządzeniem Komisji UE nr 543/2011 z dnia 7 czerwca 2011r.</t>
    </r>
  </si>
  <si>
    <r>
      <t>Pomidorki koktajlowe - ,</t>
    </r>
    <r>
      <rPr>
        <sz val="10"/>
        <color rgb="FF000000"/>
        <rFont val="Times New Roman"/>
        <family val="1"/>
        <charset val="238"/>
      </rPr>
      <t xml:space="preserve"> kl. I, całe, zdrowe, bez śladów gnicia lub innego zepsucia, które czynią je niezdatnymi do spożycia, o świeżym wyglądzie</t>
    </r>
  </si>
  <si>
    <r>
      <t xml:space="preserve"> Por-</t>
    </r>
    <r>
      <rPr>
        <sz val="10"/>
        <color rgb="FF000000"/>
        <rFont val="Times New Roman"/>
        <family val="1"/>
        <charset val="238"/>
      </rPr>
      <t xml:space="preserve">  kl. I, świeże, zdrowe, czyste, bez śladów gleby, bez żadnych odgnieceń, bez śladów wciornastka i śladów jego żerowania. </t>
    </r>
  </si>
  <si>
    <r>
      <t>Rzodkiew biała</t>
    </r>
    <r>
      <rPr>
        <sz val="10"/>
        <color rgb="FF000000"/>
        <rFont val="Times New Roman"/>
        <family val="1"/>
        <charset val="238"/>
      </rPr>
      <t xml:space="preserve"> kl.I- całe, bez ran powstałych podczas zbioru lub pakowania, jędrne, bez objawów zwiędnięcia, zdrowe, bez objawów zaparzeń, zmarznięcia i gnicia , bez szkodników i śladów po szkodnikach, czyste, bez obcych zanieczyszczeń, bez grudek ziemi, prawidłowo wykształcone, </t>
    </r>
  </si>
  <si>
    <r>
      <t>Rzodkiewka w pęczku</t>
    </r>
    <r>
      <rPr>
        <sz val="10"/>
        <color rgb="FF000000"/>
        <rFont val="Times New Roman"/>
        <family val="1"/>
        <charset val="238"/>
      </rPr>
      <t xml:space="preserve"> ( min. 10 szt. w pęczku) całe, bez ran powstałych podczas zbioru lub pakowania, jędrne, bez objawów zwiędnięcia, zdrowe, bez objawów zaparzeń, zmarznięcia i gnicia , bez szkodników i śladów po szkodnikach, czyste, bez obcych zanieczyszczeń, bez grudek ziemi, prawidłowo wykształcone, </t>
    </r>
  </si>
  <si>
    <r>
      <t xml:space="preserve">Sałata karbowana zielona/czerwona, </t>
    </r>
    <r>
      <rPr>
        <sz val="10"/>
        <color rgb="FF000000"/>
        <rFont val="Times New Roman"/>
        <family val="1"/>
        <charset val="238"/>
      </rPr>
      <t xml:space="preserve">kl. I, zdrowa, bez uszkodzeń, czysta, niezwiędnięta, bez liści zanieczyszczonych ziemią, świeża, wolna od owadów i uszkodzeń nimi spowodowanych, bez oznak nadgnicia, obcych smaków i zapachów </t>
    </r>
  </si>
  <si>
    <r>
      <t xml:space="preserve">Sałata zielona, </t>
    </r>
    <r>
      <rPr>
        <sz val="10"/>
        <color rgb="FF000000"/>
        <rFont val="Times New Roman"/>
        <family val="1"/>
        <charset val="238"/>
      </rPr>
      <t>kl. I,  jakość zgodnie z Rozporządzeniem Komisji UE nr 543/2011 z dnia 7 czerwca 2011r.</t>
    </r>
  </si>
  <si>
    <r>
      <t xml:space="preserve">Sałata roszponka, </t>
    </r>
    <r>
      <rPr>
        <sz val="10"/>
        <color rgb="FF000000"/>
        <rFont val="Times New Roman"/>
        <family val="1"/>
        <charset val="238"/>
      </rPr>
      <t xml:space="preserve">kl. I, zdrowa, bez uszkodzeń, czysta, niezwiędnięta, bez liści zanieczyszczonych ziemią, świeża, wolna od owadów i uszkodzeń nimi spowodowanych, bez oznak nadgnicia, obcych smaków i zapachów </t>
    </r>
  </si>
  <si>
    <r>
      <t xml:space="preserve">Sałata Rukola, </t>
    </r>
    <r>
      <rPr>
        <sz val="10"/>
        <color rgb="FF000000"/>
        <rFont val="Times New Roman"/>
        <family val="1"/>
        <charset val="238"/>
      </rPr>
      <t>kl. I, zdrowa, bez uszkodzeń, czysta, niezwiędnięta, bez liści zanieczyszczonych ziemią, świeża, wolna od owadów i uszkodzeń nimi spowodowanych, bez oznak nadgnicia, obcych smaków i zapachów</t>
    </r>
  </si>
  <si>
    <r>
      <t xml:space="preserve">Seler </t>
    </r>
    <r>
      <rPr>
        <sz val="10"/>
        <color rgb="FF000000"/>
        <rFont val="Times New Roman"/>
        <family val="1"/>
        <charset val="238"/>
      </rPr>
      <t>-korzeń, kl.I, zdrowe, bez śladów gnicia całe, korzeń prawidłowo wykształcony, gładki bez ordzawień skórki czyste, myte, wysuszone bez uszkodzeń mechanicznych i stłuczeń twarde, jędrne bez oznak zmarznięcia bez szkodników i śladów po szkodnikach o świeżym wyglądzie na przekroju: białe lub biało-kremowe bez pustych przestrzeni bez oznak wyrastania pędów kwiatostanowych bez obcych zapachów i posmaków</t>
    </r>
  </si>
  <si>
    <r>
      <t>Szczypiorek</t>
    </r>
    <r>
      <rPr>
        <sz val="10"/>
        <color rgb="FF000000"/>
        <rFont val="Times New Roman"/>
        <family val="1"/>
        <charset val="238"/>
      </rPr>
      <t xml:space="preserve"> -pęczek, bez objawów zwiędnięcia, zdrowe, bez objawów zaparzeń, zmarznięcia i gnicia , bez szkodników i śladów po szkodnikach, czyste, bez obcych zanieczyszczeń,</t>
    </r>
  </si>
  <si>
    <r>
      <t>Ziemniaki jadalne</t>
    </r>
    <r>
      <rPr>
        <sz val="10"/>
        <color rgb="FF000000"/>
        <rFont val="Times New Roman"/>
        <family val="1"/>
        <charset val="238"/>
      </rPr>
      <t>, kl.I, jakość handlowa zgodnie załącznikiem Rozporządzenia Ministra Rolnictwa i Rozwoju Wsi z dnia 29 października 2003 r. w sprawie szczegółowych wymagań w zakresie jakości handlowej ziemniaków (Dz. U. z dnia 19 listopada 2003 r.)</t>
    </r>
  </si>
  <si>
    <r>
      <t>Ziemniaki słodkie-bagaty</t>
    </r>
    <r>
      <rPr>
        <sz val="10"/>
        <color rgb="FF000000"/>
        <rFont val="Times New Roman"/>
        <family val="1"/>
        <charset val="238"/>
      </rPr>
      <t>, kl.I, jakość handlowa zgodnie załącznikiem Rozporządzenia Ministra Rolnictwa i Rozwoju Wsi z dnia 29 października 2003 r. w sprawie szczegółowych wymagań w zakresie jakości handlowej ziemniaków (Dz. U. z dnia 19 listopada 2003 r.)</t>
    </r>
  </si>
  <si>
    <r>
      <t>Ziemniaki  wczesne, kl.I, jakość handlowa zgodnie załącznikiem R</t>
    </r>
    <r>
      <rPr>
        <sz val="10"/>
        <color rgb="FF000000"/>
        <rFont val="Times New Roman"/>
        <family val="1"/>
        <charset val="238"/>
      </rPr>
      <t>ozporządzenia Ministra Rolnictwa i Rozwoju Wsi z dnia 29 października 2003 r. w sprawie szczegółowych wymagań w zakresie jakości handlowej ziemniaków</t>
    </r>
    <r>
      <rPr>
        <b/>
        <sz val="10"/>
        <color rgb="FF000000"/>
        <rFont val="Times New Roman"/>
        <family val="1"/>
        <charset val="238"/>
      </rPr>
      <t xml:space="preserve"> </t>
    </r>
    <r>
      <rPr>
        <sz val="10"/>
        <color rgb="FF000000"/>
        <rFont val="Times New Roman"/>
        <family val="1"/>
        <charset val="238"/>
      </rPr>
      <t>(Dz. U. z dnia 19 listopada 2003 r.) dostawy w terminie 01.05-31.08.2024r</t>
    </r>
  </si>
  <si>
    <r>
      <t>Zioła w doniczce mięta, bazylia, kolendra, oregano - wyhodowane bez użycia pescytydów</t>
    </r>
    <r>
      <rPr>
        <sz val="10"/>
        <color rgb="FF000000"/>
        <rFont val="Times New Roman"/>
        <family val="1"/>
        <charset val="238"/>
      </rPr>
      <t xml:space="preserve"> </t>
    </r>
  </si>
  <si>
    <t>Szt.</t>
  </si>
  <si>
    <r>
      <t>Arbuzy</t>
    </r>
    <r>
      <rPr>
        <sz val="10"/>
        <color rgb="FF000000"/>
        <rFont val="Times New Roman"/>
        <family val="1"/>
        <charset val="238"/>
      </rPr>
      <t xml:space="preserve">, kl. I,  zdrowe; nie dopuszcza się owoców z objawami gnicia lub zepsucia, które czynią je niezdatnymi do spożycia,  czyste, praktycznie wolne od jakichkolwiek widocznych zanieczyszczeń obcych, praktycznie wolne od szkodników, praktycznie wolne od uszkodzeń spowodowanych przez szkodniki,  jędrne i dostatecznie dojrzałe; barwa i smak miąższu powinny być odpowiednie do danego stopnia dojrzałości,  nie popękane, bez nadmiernego zawilgocenia powierzchniowego, bez obcych zapachów i/lub smaków. </t>
    </r>
  </si>
  <si>
    <r>
      <t>Awokado</t>
    </r>
    <r>
      <rPr>
        <sz val="10"/>
        <color rgb="FF000000"/>
        <rFont val="Times New Roman"/>
        <family val="1"/>
        <charset val="238"/>
      </rPr>
      <t xml:space="preserve">-klasa I, jędrne, całe, zdrowe; nie dopuszcza się owoców z objawami gnicia lub zepsucia, które czynią je niezdatnymi do spożycia, czyste, praktycznie wolne od jakichkolwiek widocznych zanieczyszczeń obcych, wolne od uszkodzeń spowodowanych przez szkodniki, wolne od uszkodzeń spowodowanych niskimi temperaturami, z szypułką, czysto uciętą, której długości nie powinna być większa niż 10 mm. (jednak brak szypułki nie jest uważany za wadę pod warunkiem, że miejsce po szypułce pozostaje suche i nienaruszone), bez nadmiernego zawilgocenia powierzchniowego, bez obcych zapachów i/lub smaków. </t>
    </r>
  </si>
  <si>
    <r>
      <t>Banany</t>
    </r>
    <r>
      <rPr>
        <sz val="10"/>
        <color rgb="FF000000"/>
        <rFont val="Times New Roman"/>
        <family val="1"/>
        <charset val="238"/>
      </rPr>
      <t xml:space="preserve">, kl.I,, bez uszkodzeń mechanicznych ani oznak procesów gnilnych, barwa żółta( jednolita) bez brązowych plam  </t>
    </r>
  </si>
  <si>
    <r>
      <t xml:space="preserve">Brzoskwinie </t>
    </r>
    <r>
      <rPr>
        <sz val="10"/>
        <color rgb="FF000000"/>
        <rFont val="Times New Roman"/>
        <family val="1"/>
        <charset val="238"/>
      </rPr>
      <t>kl. I,  jakość zgodnie z Rozporządzeniem Komisji UE nr 543/2011 z dnia 7 czerwca 2011r</t>
    </r>
  </si>
  <si>
    <r>
      <t xml:space="preserve">Brzoskwinia płaskoowocowa - </t>
    </r>
    <r>
      <rPr>
        <sz val="10"/>
        <color rgb="FF000000"/>
        <rFont val="Times New Roman"/>
        <family val="1"/>
        <charset val="238"/>
      </rPr>
      <t>kl. I,  jakość zgodnie z Rozporządzeniem Komisji UE nr 543/2011 z dnia 7 czerwca 2011r</t>
    </r>
  </si>
  <si>
    <r>
      <t>Cytryny</t>
    </r>
    <r>
      <rPr>
        <sz val="10"/>
        <color rgb="FF000000"/>
        <rFont val="Times New Roman"/>
        <family val="1"/>
        <charset val="238"/>
      </rPr>
      <t xml:space="preserve"> , kl. I,  jakość zgodnie z Rozporządzeniem Komisji UE nr 543/2011 z dnia 7 czerwca 2011r.</t>
    </r>
  </si>
  <si>
    <r>
      <t>Gruszki</t>
    </r>
    <r>
      <rPr>
        <sz val="10"/>
        <color rgb="FF000000"/>
        <rFont val="Times New Roman"/>
        <family val="1"/>
        <charset val="238"/>
      </rPr>
      <t xml:space="preserve"> , kl. I,  (  odmiany: klapsa, konferencja, komisówka)  jakość zgodnie z Rozporządzeniem Komisji UE nr 543/2011 z dnia 7 czerwca 2011r.</t>
    </r>
  </si>
  <si>
    <r>
      <t>Jabłka krajow</t>
    </r>
    <r>
      <rPr>
        <sz val="10"/>
        <color rgb="FF000000"/>
        <rFont val="Times New Roman"/>
        <family val="1"/>
        <charset val="238"/>
      </rPr>
      <t>e, deserowe, średniej wielkości, kl.I, jakość zgodnie z Rozporządzeniem Komisji UE nr 543/2011 z dnia 7 czerwca 2011r.</t>
    </r>
  </si>
  <si>
    <r>
      <t>Jabłka krajowe</t>
    </r>
    <r>
      <rPr>
        <sz val="10"/>
        <color rgb="FF000000"/>
        <rFont val="Times New Roman"/>
        <family val="1"/>
        <charset val="238"/>
      </rPr>
      <t>, kwaśne, średniej wielkości, kl.I, jakość zgodnie z Rozporządzeniem Komisji UE nr 543/2011 z dnia 7 czerwca 2011r.</t>
    </r>
  </si>
  <si>
    <r>
      <t>Kiwi</t>
    </r>
    <r>
      <rPr>
        <sz val="10"/>
        <color rgb="FF000000"/>
        <rFont val="Times New Roman"/>
        <family val="1"/>
        <charset val="238"/>
      </rPr>
      <t xml:space="preserve"> , kl. I,  jakość zgodnie z Rozporządzeniem Komisji UE nr 543/2011 z dnia 7 czerwca 2011r.</t>
    </r>
  </si>
  <si>
    <r>
      <t xml:space="preserve">Mandarynki bezpestkowe </t>
    </r>
    <r>
      <rPr>
        <sz val="10"/>
        <color rgb="FF000000"/>
        <rFont val="Times New Roman"/>
        <family val="1"/>
        <charset val="238"/>
      </rPr>
      <t>, kl. I, jakość zgodnie z Rozporządzeniem Komisji UE nr 543/2011 z dnia 7 czerwca 2011r.</t>
    </r>
  </si>
  <si>
    <r>
      <t>Melon</t>
    </r>
    <r>
      <rPr>
        <sz val="10"/>
        <color rgb="FF000000"/>
        <rFont val="Times New Roman"/>
        <family val="1"/>
        <charset val="238"/>
      </rPr>
      <t xml:space="preserve"> żółty, zielony kl. I, zdrowe; nie dopuszcza się owoców z objawami gnicia lub zepsucia, które czynią je niezdatnymi do spożycia, czyste, praktycznie wolne od jakichkolwiek widocznych zanieczyszczeń obcych, praktycznie wolne od szkodników, praktycznie wolne od uszkodzeń spowodowanych przez szkodniki,  jędrne i dostatecznie dojrzałe;</t>
    </r>
  </si>
  <si>
    <r>
      <t>Nektarynki</t>
    </r>
    <r>
      <rPr>
        <sz val="10"/>
        <color rgb="FF000000"/>
        <rFont val="Times New Roman"/>
        <family val="1"/>
        <charset val="238"/>
      </rPr>
      <t xml:space="preserve"> kl. I,  jakość zgodnie z Rozporządzeniem Komisji UE nr 543/2011 z dnia 7 czerwca 2011r</t>
    </r>
  </si>
  <si>
    <r>
      <t>Pomarańcze</t>
    </r>
    <r>
      <rPr>
        <sz val="10"/>
        <color rgb="FF000000"/>
        <rFont val="Times New Roman"/>
        <family val="1"/>
        <charset val="238"/>
      </rPr>
      <t>, kl. I,  jakość zgodnie z Rozporządzeniem Komisji UE nr 543/2011 z dnia 7 czerwca 2011r.</t>
    </r>
  </si>
  <si>
    <r>
      <t>Śliwki węgierki</t>
    </r>
    <r>
      <rPr>
        <sz val="10"/>
        <color rgb="FF000000"/>
        <rFont val="Times New Roman"/>
        <family val="1"/>
        <charset val="238"/>
      </rPr>
      <t>,  kl. I,  całe,  o świeżym wyglądzie, zdrowe, jędrne, czyste, bez zanieczyszczeń, bez szkodników i uszkodzeń spowodowanych przez szkodniki, wolne od nadmiernego zawilgocenia powierzchniowego, bez obcych zapachów i smaków, bez oparzelin, pęknięć, odgnieceń lub uszkodzeń spowodowanych przez grad.</t>
    </r>
  </si>
  <si>
    <t xml:space="preserve">Ważne! Do łącznej ceny oferty należy wliczy oprócz ceny produktów także koszt dostarczenia ich do placówek Zamawiającego i wyładunku do pomieszczenia wskazanego przez przedstawiciela Zamawiającego siłami Wykonawcy, koszty opakowań i udzielonej gwarancji jakości.Zamawiający zwraca uwagę aby w kosztorysie ofertowym przy obliczeniu ceny nie zastosować zmiany stawki podatku VAT wprowadzonej Rozporządzeniem Ministra Finansów z 2 grudnia 2022 r. w sprawie obniżonych stawek podatku od towarów i usług w roku 2023.
</t>
  </si>
</sst>
</file>

<file path=xl/styles.xml><?xml version="1.0" encoding="utf-8"?>
<styleSheet xmlns="http://schemas.openxmlformats.org/spreadsheetml/2006/main">
  <fonts count="26">
    <font>
      <sz val="11"/>
      <color theme="1"/>
      <name val="Czcionka tekstu podstawowego"/>
      <family val="2"/>
      <charset val="238"/>
    </font>
    <font>
      <sz val="11"/>
      <color theme="1"/>
      <name val="Calibri"/>
      <family val="2"/>
      <charset val="238"/>
    </font>
    <font>
      <sz val="10"/>
      <color theme="1"/>
      <name val="Times New Roman"/>
      <family val="1"/>
      <charset val="238"/>
    </font>
    <font>
      <b/>
      <sz val="10"/>
      <color theme="1"/>
      <name val="Times New Roman"/>
      <family val="1"/>
      <charset val="238"/>
    </font>
    <font>
      <b/>
      <sz val="12"/>
      <color rgb="FF000000"/>
      <name val="Times New Roman"/>
      <family val="1"/>
      <charset val="238"/>
    </font>
    <font>
      <b/>
      <sz val="12"/>
      <color theme="1"/>
      <name val="Times New Roman"/>
      <family val="1"/>
      <charset val="238"/>
    </font>
    <font>
      <i/>
      <sz val="12"/>
      <color theme="1"/>
      <name val="Times New Roman"/>
      <family val="1"/>
      <charset val="238"/>
    </font>
    <font>
      <sz val="12"/>
      <color theme="1"/>
      <name val="Times New Roman"/>
      <family val="1"/>
      <charset val="238"/>
    </font>
    <font>
      <u/>
      <sz val="12"/>
      <color theme="1"/>
      <name val="Times New Roman"/>
      <family val="1"/>
      <charset val="238"/>
    </font>
    <font>
      <sz val="12"/>
      <color rgb="FF000000"/>
      <name val="Times New Roman"/>
      <family val="1"/>
      <charset val="238"/>
    </font>
    <font>
      <u/>
      <sz val="12"/>
      <color rgb="FF000000"/>
      <name val="Times New Roman"/>
      <family val="1"/>
      <charset val="238"/>
    </font>
    <font>
      <b/>
      <sz val="11"/>
      <color theme="1"/>
      <name val="Times New Roman"/>
      <family val="1"/>
      <charset val="238"/>
    </font>
    <font>
      <i/>
      <sz val="11"/>
      <color theme="1"/>
      <name val="Times New Roman"/>
      <family val="1"/>
      <charset val="238"/>
    </font>
    <font>
      <sz val="11"/>
      <color theme="1"/>
      <name val="Symbol"/>
      <family val="1"/>
      <charset val="2"/>
    </font>
    <font>
      <sz val="7"/>
      <color theme="1"/>
      <name val="Times New Roman"/>
      <family val="1"/>
      <charset val="238"/>
    </font>
    <font>
      <sz val="11"/>
      <color theme="1"/>
      <name val="Times New Roman"/>
      <family val="1"/>
      <charset val="238"/>
    </font>
    <font>
      <sz val="12"/>
      <color theme="1"/>
      <name val="Symbol"/>
      <family val="1"/>
      <charset val="2"/>
    </font>
    <font>
      <sz val="20"/>
      <color theme="1"/>
      <name val="Symbol"/>
      <family val="1"/>
      <charset val="2"/>
    </font>
    <font>
      <b/>
      <sz val="11"/>
      <color rgb="FF000000"/>
      <name val="Calibri"/>
      <family val="2"/>
      <charset val="238"/>
    </font>
    <font>
      <sz val="11"/>
      <color rgb="FF000000"/>
      <name val="Calibri"/>
      <family val="2"/>
      <charset val="238"/>
    </font>
    <font>
      <sz val="10"/>
      <color rgb="FF000000"/>
      <name val="Times New Roman"/>
      <family val="1"/>
      <charset val="238"/>
    </font>
    <font>
      <sz val="10"/>
      <color rgb="FF000000"/>
      <name val="Calibri"/>
      <family val="2"/>
      <charset val="238"/>
    </font>
    <font>
      <sz val="10"/>
      <color theme="1"/>
      <name val="Czcionka tekstu podstawowego"/>
      <family val="2"/>
      <charset val="238"/>
    </font>
    <font>
      <b/>
      <sz val="10"/>
      <color rgb="FF000000"/>
      <name val="Times New Roman"/>
      <family val="1"/>
      <charset val="238"/>
    </font>
    <font>
      <b/>
      <sz val="12"/>
      <color rgb="FFFF0000"/>
      <name val="Times New Roman"/>
      <family val="1"/>
      <charset val="238"/>
    </font>
    <font>
      <b/>
      <sz val="11"/>
      <color rgb="FFFF0000"/>
      <name val="Times New Roman"/>
      <family val="1"/>
      <charset val="238"/>
    </font>
  </fonts>
  <fills count="2">
    <fill>
      <patternFill patternType="none"/>
    </fill>
    <fill>
      <patternFill patternType="gray125"/>
    </fill>
  </fills>
  <borders count="16">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s>
  <cellStyleXfs count="1">
    <xf numFmtId="0" fontId="0" fillId="0" borderId="0"/>
  </cellStyleXfs>
  <cellXfs count="240">
    <xf numFmtId="0" fontId="0" fillId="0" borderId="0" xfId="0"/>
    <xf numFmtId="0" fontId="5" fillId="0" borderId="0" xfId="0" applyFont="1" applyAlignment="1">
      <alignment horizontal="center"/>
    </xf>
    <xf numFmtId="0" fontId="5" fillId="0" borderId="0" xfId="0" applyFont="1" applyAlignment="1">
      <alignment horizontal="justify"/>
    </xf>
    <xf numFmtId="0" fontId="7" fillId="0" borderId="0" xfId="0" applyFont="1"/>
    <xf numFmtId="0" fontId="9" fillId="0" borderId="5" xfId="0" applyFont="1" applyBorder="1" applyAlignment="1">
      <alignment horizontal="justify" wrapText="1"/>
    </xf>
    <xf numFmtId="0" fontId="10" fillId="0" borderId="5" xfId="0" applyFont="1" applyBorder="1" applyAlignment="1">
      <alignment horizontal="justify" wrapText="1"/>
    </xf>
    <xf numFmtId="0" fontId="0" fillId="0" borderId="4" xfId="0" applyBorder="1" applyAlignment="1">
      <alignment wrapText="1"/>
    </xf>
    <xf numFmtId="0" fontId="9" fillId="0" borderId="4" xfId="0" applyFont="1" applyBorder="1" applyAlignment="1">
      <alignment horizontal="justify" wrapText="1"/>
    </xf>
    <xf numFmtId="0" fontId="9" fillId="0" borderId="2" xfId="0" applyFont="1" applyBorder="1" applyAlignment="1">
      <alignment horizontal="justify"/>
    </xf>
    <xf numFmtId="0" fontId="9" fillId="0" borderId="4" xfId="0" applyFont="1" applyBorder="1" applyAlignment="1">
      <alignment horizontal="justify"/>
    </xf>
    <xf numFmtId="0" fontId="9" fillId="0" borderId="2" xfId="0" applyFont="1" applyBorder="1"/>
    <xf numFmtId="0" fontId="2" fillId="0" borderId="4" xfId="0" applyFont="1" applyBorder="1" applyAlignment="1">
      <alignment vertical="top" wrapText="1"/>
    </xf>
    <xf numFmtId="0" fontId="7" fillId="0" borderId="2" xfId="0" applyFont="1" applyBorder="1" applyAlignment="1">
      <alignment horizontal="justify" vertical="top"/>
    </xf>
    <xf numFmtId="0" fontId="11" fillId="0" borderId="0" xfId="0" applyFont="1" applyAlignment="1">
      <alignment horizontal="justify"/>
    </xf>
    <xf numFmtId="0" fontId="7" fillId="0" borderId="0" xfId="0" applyFont="1" applyAlignment="1">
      <alignment horizontal="justify"/>
    </xf>
    <xf numFmtId="0" fontId="5" fillId="0" borderId="11" xfId="0" applyFont="1" applyBorder="1" applyAlignment="1">
      <alignment horizontal="justify" vertical="top" wrapText="1"/>
    </xf>
    <xf numFmtId="0" fontId="5" fillId="0" borderId="9" xfId="0" applyFont="1" applyBorder="1" applyAlignment="1">
      <alignment horizontal="justify" wrapText="1"/>
    </xf>
    <xf numFmtId="0" fontId="17" fillId="0" borderId="2" xfId="0" applyFont="1" applyBorder="1" applyAlignment="1">
      <alignment horizontal="justify" wrapText="1"/>
    </xf>
    <xf numFmtId="0" fontId="7" fillId="0" borderId="4" xfId="0" applyFont="1" applyBorder="1" applyAlignment="1">
      <alignment horizontal="justify" vertical="top" wrapText="1"/>
    </xf>
    <xf numFmtId="0" fontId="4" fillId="0" borderId="3" xfId="0" applyFont="1" applyBorder="1" applyAlignment="1">
      <alignment horizontal="justify" vertical="top" wrapText="1"/>
    </xf>
    <xf numFmtId="0" fontId="4" fillId="0" borderId="5" xfId="0" applyFont="1" applyBorder="1" applyAlignment="1">
      <alignment horizontal="justify" vertical="top" wrapText="1"/>
    </xf>
    <xf numFmtId="0" fontId="5" fillId="0" borderId="0" xfId="0" applyFont="1"/>
    <xf numFmtId="0" fontId="9" fillId="0" borderId="6" xfId="0" applyFont="1" applyBorder="1" applyAlignment="1">
      <alignment horizontal="justify"/>
    </xf>
    <xf numFmtId="0" fontId="7" fillId="0" borderId="2" xfId="0" applyFont="1" applyBorder="1" applyAlignment="1">
      <alignment horizontal="center" vertical="top" wrapText="1"/>
    </xf>
    <xf numFmtId="0" fontId="7" fillId="0" borderId="4" xfId="0" applyFont="1" applyBorder="1" applyAlignment="1">
      <alignment horizontal="center" vertical="top" wrapText="1"/>
    </xf>
    <xf numFmtId="0" fontId="9" fillId="0" borderId="2" xfId="0" applyFont="1" applyBorder="1" applyAlignment="1">
      <alignment horizontal="right" wrapText="1"/>
    </xf>
    <xf numFmtId="0" fontId="7" fillId="0" borderId="2" xfId="0" applyFont="1" applyBorder="1" applyAlignment="1">
      <alignment horizontal="right" vertical="top" wrapText="1"/>
    </xf>
    <xf numFmtId="0" fontId="7" fillId="0" borderId="4" xfId="0" applyFont="1" applyBorder="1" applyAlignment="1">
      <alignment horizontal="right" vertical="top" wrapText="1"/>
    </xf>
    <xf numFmtId="0" fontId="5" fillId="0" borderId="4" xfId="0" applyFont="1" applyBorder="1" applyAlignment="1">
      <alignment horizontal="right" vertical="top" wrapText="1"/>
    </xf>
    <xf numFmtId="0" fontId="2" fillId="0" borderId="2" xfId="0" applyFont="1" applyBorder="1" applyAlignment="1">
      <alignment vertical="top" wrapText="1"/>
    </xf>
    <xf numFmtId="0" fontId="2" fillId="0" borderId="2" xfId="0" applyFont="1" applyBorder="1" applyAlignment="1">
      <alignment horizontal="right" vertical="top" wrapText="1"/>
    </xf>
    <xf numFmtId="0" fontId="6" fillId="0" borderId="0" xfId="0" applyFont="1" applyAlignment="1">
      <alignment horizontal="left" indent="15"/>
    </xf>
    <xf numFmtId="0" fontId="9" fillId="0" borderId="2" xfId="0" applyFont="1" applyBorder="1" applyAlignment="1">
      <alignment horizontal="right"/>
    </xf>
    <xf numFmtId="0" fontId="7" fillId="0" borderId="2" xfId="0" applyFont="1" applyBorder="1" applyAlignment="1">
      <alignment horizontal="right" vertical="top"/>
    </xf>
    <xf numFmtId="0" fontId="1" fillId="0" borderId="0" xfId="0" applyFont="1" applyAlignment="1">
      <alignment wrapText="1"/>
    </xf>
    <xf numFmtId="9" fontId="9" fillId="0" borderId="4" xfId="0" applyNumberFormat="1" applyFont="1" applyBorder="1" applyAlignment="1">
      <alignment horizontal="justify" wrapText="1"/>
    </xf>
    <xf numFmtId="9" fontId="3" fillId="0" borderId="4" xfId="0" applyNumberFormat="1" applyFont="1" applyBorder="1" applyAlignment="1">
      <alignment vertical="top" wrapText="1"/>
    </xf>
    <xf numFmtId="9" fontId="0" fillId="0" borderId="0" xfId="0" applyNumberFormat="1"/>
    <xf numFmtId="9" fontId="4" fillId="0" borderId="5" xfId="0" applyNumberFormat="1" applyFont="1" applyBorder="1" applyAlignment="1">
      <alignment horizontal="justify" vertical="top" wrapText="1"/>
    </xf>
    <xf numFmtId="9" fontId="7" fillId="0" borderId="4" xfId="0" applyNumberFormat="1" applyFont="1" applyBorder="1" applyAlignment="1">
      <alignment horizontal="center" vertical="top" wrapText="1"/>
    </xf>
    <xf numFmtId="9" fontId="7" fillId="0" borderId="4" xfId="0" applyNumberFormat="1" applyFont="1" applyBorder="1" applyAlignment="1">
      <alignment horizontal="justify" vertical="top" wrapText="1"/>
    </xf>
    <xf numFmtId="9" fontId="7" fillId="0" borderId="4" xfId="0" applyNumberFormat="1" applyFont="1" applyBorder="1" applyAlignment="1">
      <alignment horizontal="right" vertical="top" wrapText="1"/>
    </xf>
    <xf numFmtId="9" fontId="5" fillId="0" borderId="4" xfId="0" applyNumberFormat="1" applyFont="1" applyBorder="1" applyAlignment="1">
      <alignment horizontal="right" vertical="top" wrapText="1"/>
    </xf>
    <xf numFmtId="9" fontId="2" fillId="0" borderId="4" xfId="0" applyNumberFormat="1" applyFont="1" applyBorder="1" applyAlignment="1">
      <alignment vertical="top" wrapText="1"/>
    </xf>
    <xf numFmtId="9" fontId="1" fillId="0" borderId="0" xfId="0" applyNumberFormat="1" applyFont="1" applyAlignment="1">
      <alignment wrapText="1"/>
    </xf>
    <xf numFmtId="0" fontId="3" fillId="0" borderId="4" xfId="0" applyFont="1" applyBorder="1" applyAlignment="1">
      <alignment vertical="center" wrapText="1"/>
    </xf>
    <xf numFmtId="9" fontId="3" fillId="0" borderId="4" xfId="0" applyNumberFormat="1" applyFont="1" applyBorder="1" applyAlignment="1">
      <alignment vertical="center" wrapText="1"/>
    </xf>
    <xf numFmtId="2" fontId="9" fillId="0" borderId="5" xfId="0" applyNumberFormat="1" applyFont="1" applyBorder="1" applyAlignment="1">
      <alignment horizontal="justify" wrapText="1"/>
    </xf>
    <xf numFmtId="2" fontId="9" fillId="0" borderId="4" xfId="0" applyNumberFormat="1" applyFont="1" applyBorder="1" applyAlignment="1">
      <alignment horizontal="justify" wrapText="1"/>
    </xf>
    <xf numFmtId="2" fontId="9" fillId="0" borderId="4" xfId="0" applyNumberFormat="1" applyFont="1" applyBorder="1" applyAlignment="1">
      <alignment vertical="center" wrapText="1"/>
    </xf>
    <xf numFmtId="2" fontId="0" fillId="0" borderId="0" xfId="0" applyNumberFormat="1"/>
    <xf numFmtId="2" fontId="4" fillId="0" borderId="5" xfId="0" applyNumberFormat="1" applyFont="1" applyBorder="1" applyAlignment="1">
      <alignment horizontal="justify" vertical="top" wrapText="1"/>
    </xf>
    <xf numFmtId="2" fontId="9" fillId="0" borderId="13" xfId="0" applyNumberFormat="1" applyFont="1" applyBorder="1" applyAlignment="1">
      <alignment horizontal="justify" wrapText="1"/>
    </xf>
    <xf numFmtId="2" fontId="7" fillId="0" borderId="4" xfId="0" applyNumberFormat="1" applyFont="1" applyBorder="1" applyAlignment="1">
      <alignment horizontal="center" vertical="top" wrapText="1"/>
    </xf>
    <xf numFmtId="2" fontId="7" fillId="0" borderId="4" xfId="0" applyNumberFormat="1" applyFont="1" applyBorder="1" applyAlignment="1">
      <alignment horizontal="right" vertical="top" wrapText="1"/>
    </xf>
    <xf numFmtId="2" fontId="7" fillId="0" borderId="4" xfId="0" applyNumberFormat="1" applyFont="1" applyBorder="1" applyAlignment="1">
      <alignment horizontal="justify" vertical="top" wrapText="1"/>
    </xf>
    <xf numFmtId="2" fontId="2" fillId="0" borderId="4" xfId="0" applyNumberFormat="1" applyFont="1" applyBorder="1" applyAlignment="1">
      <alignment vertical="top" wrapText="1"/>
    </xf>
    <xf numFmtId="2" fontId="2" fillId="0" borderId="4" xfId="0" applyNumberFormat="1" applyFont="1" applyBorder="1" applyAlignment="1">
      <alignment horizontal="right" vertical="top" wrapText="1"/>
    </xf>
    <xf numFmtId="2" fontId="3" fillId="0" borderId="4" xfId="0" applyNumberFormat="1" applyFont="1" applyBorder="1" applyAlignment="1">
      <alignment vertical="top" wrapText="1"/>
    </xf>
    <xf numFmtId="2" fontId="1" fillId="0" borderId="0" xfId="0" applyNumberFormat="1" applyFont="1" applyAlignment="1">
      <alignment wrapText="1"/>
    </xf>
    <xf numFmtId="0" fontId="2" fillId="0" borderId="9" xfId="0" applyFont="1" applyBorder="1" applyAlignment="1">
      <alignment vertical="top" wrapText="1"/>
    </xf>
    <xf numFmtId="10" fontId="2" fillId="0" borderId="11" xfId="0" applyNumberFormat="1" applyFont="1" applyBorder="1" applyAlignment="1">
      <alignment vertical="top" wrapText="1"/>
    </xf>
    <xf numFmtId="0" fontId="9" fillId="0" borderId="14" xfId="0" applyFont="1" applyBorder="1" applyAlignment="1">
      <alignment horizontal="justify" wrapText="1"/>
    </xf>
    <xf numFmtId="9" fontId="9" fillId="0" borderId="2" xfId="0" applyNumberFormat="1" applyFont="1" applyBorder="1" applyAlignment="1">
      <alignment horizontal="justify" wrapText="1"/>
    </xf>
    <xf numFmtId="0" fontId="9" fillId="0" borderId="2" xfId="0" applyFont="1" applyBorder="1" applyAlignment="1">
      <alignment horizontal="justify" wrapText="1"/>
    </xf>
    <xf numFmtId="2" fontId="9" fillId="0" borderId="2" xfId="0" applyNumberFormat="1" applyFont="1" applyBorder="1" applyAlignment="1">
      <alignment horizontal="justify" wrapText="1"/>
    </xf>
    <xf numFmtId="0" fontId="9" fillId="0" borderId="12" xfId="0" applyFont="1" applyBorder="1" applyAlignment="1">
      <alignment horizontal="justify" wrapText="1"/>
    </xf>
    <xf numFmtId="9" fontId="9" fillId="0" borderId="6" xfId="0" applyNumberFormat="1" applyFont="1" applyBorder="1" applyAlignment="1">
      <alignment horizontal="justify" wrapText="1"/>
    </xf>
    <xf numFmtId="0" fontId="9" fillId="0" borderId="6" xfId="0" applyFont="1" applyBorder="1" applyAlignment="1">
      <alignment horizontal="justify" wrapText="1"/>
    </xf>
    <xf numFmtId="2" fontId="9" fillId="0" borderId="6" xfId="0" applyNumberFormat="1" applyFont="1" applyBorder="1" applyAlignment="1">
      <alignment horizontal="justify" wrapText="1"/>
    </xf>
    <xf numFmtId="0" fontId="9" fillId="0" borderId="11" xfId="0" applyFont="1" applyBorder="1" applyAlignment="1">
      <alignment horizontal="justify"/>
    </xf>
    <xf numFmtId="2" fontId="7" fillId="0" borderId="11" xfId="0" applyNumberFormat="1" applyFont="1" applyBorder="1" applyAlignment="1">
      <alignment horizontal="right" vertical="top" wrapText="1"/>
    </xf>
    <xf numFmtId="2" fontId="9" fillId="0" borderId="4" xfId="0" applyNumberFormat="1" applyFont="1" applyBorder="1" applyAlignment="1">
      <alignment horizontal="right" wrapText="1"/>
    </xf>
    <xf numFmtId="0" fontId="18" fillId="0" borderId="4" xfId="0" applyFont="1" applyBorder="1" applyAlignment="1">
      <alignment wrapText="1"/>
    </xf>
    <xf numFmtId="0" fontId="19" fillId="0" borderId="4" xfId="0" applyFont="1" applyBorder="1" applyAlignment="1">
      <alignment wrapText="1"/>
    </xf>
    <xf numFmtId="0" fontId="19" fillId="0" borderId="4" xfId="0" applyFont="1" applyBorder="1" applyAlignment="1">
      <alignment horizontal="right" wrapText="1"/>
    </xf>
    <xf numFmtId="0" fontId="19" fillId="0" borderId="9" xfId="0" applyFont="1" applyBorder="1" applyAlignment="1">
      <alignment wrapText="1"/>
    </xf>
    <xf numFmtId="0" fontId="20" fillId="0" borderId="4" xfId="0" applyFont="1" applyBorder="1" applyAlignment="1">
      <alignment wrapText="1"/>
    </xf>
    <xf numFmtId="0" fontId="20" fillId="0" borderId="4" xfId="0" applyFont="1" applyBorder="1" applyAlignment="1">
      <alignment vertical="top" wrapText="1"/>
    </xf>
    <xf numFmtId="0" fontId="21" fillId="0" borderId="4" xfId="0" applyFont="1" applyBorder="1" applyAlignment="1">
      <alignment horizontal="right" wrapText="1"/>
    </xf>
    <xf numFmtId="0" fontId="0" fillId="0" borderId="11" xfId="0" applyBorder="1"/>
    <xf numFmtId="0" fontId="9" fillId="0" borderId="4" xfId="0" applyFont="1" applyBorder="1" applyAlignment="1">
      <alignment horizontal="left" wrapText="1"/>
    </xf>
    <xf numFmtId="0" fontId="2" fillId="0" borderId="4" xfId="0" applyFont="1" applyBorder="1" applyAlignment="1">
      <alignment horizontal="left" vertical="top" wrapText="1"/>
    </xf>
    <xf numFmtId="2" fontId="9" fillId="0" borderId="3" xfId="0" applyNumberFormat="1" applyFont="1" applyBorder="1" applyAlignment="1">
      <alignment horizontal="justify" wrapText="1"/>
    </xf>
    <xf numFmtId="0" fontId="9" fillId="0" borderId="6" xfId="0" applyFont="1" applyBorder="1" applyAlignment="1">
      <alignment horizontal="justify" wrapText="1"/>
    </xf>
    <xf numFmtId="0" fontId="9" fillId="0" borderId="2" xfId="0" applyFont="1" applyBorder="1" applyAlignment="1">
      <alignment horizontal="justify" wrapText="1"/>
    </xf>
    <xf numFmtId="0" fontId="5" fillId="0" borderId="0" xfId="0" applyFont="1" applyAlignment="1">
      <alignment horizontal="justify"/>
    </xf>
    <xf numFmtId="0" fontId="0" fillId="0" borderId="0" xfId="0"/>
    <xf numFmtId="0" fontId="9" fillId="0" borderId="2" xfId="0" applyFont="1" applyBorder="1" applyAlignment="1">
      <alignment horizontal="justify"/>
    </xf>
    <xf numFmtId="0" fontId="11" fillId="0" borderId="0" xfId="0" applyFont="1" applyAlignment="1">
      <alignment horizontal="justify"/>
    </xf>
    <xf numFmtId="0" fontId="9" fillId="0" borderId="6" xfId="0" applyFont="1" applyBorder="1"/>
    <xf numFmtId="0" fontId="7" fillId="0" borderId="0" xfId="0" applyFont="1" applyAlignment="1">
      <alignment horizontal="justify"/>
    </xf>
    <xf numFmtId="0" fontId="3" fillId="0" borderId="6" xfId="0" applyFont="1" applyBorder="1" applyAlignment="1">
      <alignment vertical="center"/>
    </xf>
    <xf numFmtId="9" fontId="3" fillId="0" borderId="6" xfId="0" applyNumberFormat="1" applyFont="1" applyBorder="1" applyAlignment="1">
      <alignment vertical="center" wrapText="1"/>
    </xf>
    <xf numFmtId="2" fontId="9" fillId="0" borderId="6" xfId="0" applyNumberFormat="1" applyFont="1" applyBorder="1" applyAlignment="1">
      <alignment vertical="center" wrapText="1"/>
    </xf>
    <xf numFmtId="2" fontId="9" fillId="0" borderId="6" xfId="0" applyNumberFormat="1" applyFont="1" applyBorder="1" applyAlignment="1">
      <alignment vertical="center"/>
    </xf>
    <xf numFmtId="2" fontId="9" fillId="0" borderId="2" xfId="0" applyNumberFormat="1" applyFont="1" applyBorder="1" applyAlignment="1">
      <alignment vertical="center" wrapText="1"/>
    </xf>
    <xf numFmtId="2" fontId="9" fillId="0" borderId="2" xfId="0" applyNumberFormat="1" applyFont="1" applyBorder="1" applyAlignment="1">
      <alignment horizontal="right" wrapText="1"/>
    </xf>
    <xf numFmtId="2" fontId="4" fillId="0" borderId="6" xfId="0" applyNumberFormat="1" applyFont="1" applyBorder="1" applyAlignment="1">
      <alignment horizontal="justify" vertical="top" wrapText="1"/>
    </xf>
    <xf numFmtId="2" fontId="2" fillId="0" borderId="2" xfId="0" applyNumberFormat="1" applyFont="1" applyBorder="1" applyAlignment="1">
      <alignment vertical="top" wrapText="1"/>
    </xf>
    <xf numFmtId="2" fontId="7" fillId="0" borderId="2" xfId="0" applyNumberFormat="1" applyFont="1" applyBorder="1" applyAlignment="1">
      <alignment horizontal="center" vertical="top" wrapText="1"/>
    </xf>
    <xf numFmtId="2" fontId="7" fillId="0" borderId="2" xfId="0" applyNumberFormat="1" applyFont="1" applyBorder="1" applyAlignment="1">
      <alignment horizontal="right" vertical="top" wrapText="1"/>
    </xf>
    <xf numFmtId="2" fontId="7" fillId="0" borderId="2" xfId="0" applyNumberFormat="1" applyFont="1" applyBorder="1" applyAlignment="1">
      <alignment horizontal="justify" vertical="top" wrapText="1"/>
    </xf>
    <xf numFmtId="2" fontId="7" fillId="0" borderId="11" xfId="0" applyNumberFormat="1" applyFont="1" applyBorder="1" applyAlignment="1">
      <alignment horizontal="center" vertical="top" wrapText="1"/>
    </xf>
    <xf numFmtId="0" fontId="16" fillId="0" borderId="0" xfId="0" applyFont="1" applyAlignment="1">
      <alignment horizontal="justify"/>
    </xf>
    <xf numFmtId="0" fontId="0" fillId="0" borderId="0" xfId="0"/>
    <xf numFmtId="0" fontId="7" fillId="0" borderId="0" xfId="0" applyFont="1" applyAlignment="1">
      <alignment horizontal="justify"/>
    </xf>
    <xf numFmtId="0" fontId="5" fillId="0" borderId="0" xfId="0" applyFont="1" applyAlignment="1">
      <alignment horizontal="center"/>
    </xf>
    <xf numFmtId="0" fontId="0" fillId="0" borderId="0" xfId="0" applyAlignment="1">
      <alignment horizontal="center"/>
    </xf>
    <xf numFmtId="0" fontId="13" fillId="0" borderId="0" xfId="0" applyFont="1" applyAlignment="1">
      <alignment horizontal="justify"/>
    </xf>
    <xf numFmtId="0" fontId="6" fillId="0" borderId="0" xfId="0" applyFont="1" applyAlignment="1">
      <alignment horizontal="justify"/>
    </xf>
    <xf numFmtId="0" fontId="7" fillId="0" borderId="1" xfId="0" applyFont="1" applyBorder="1"/>
    <xf numFmtId="0" fontId="9" fillId="0" borderId="6" xfId="0" applyFont="1" applyBorder="1" applyAlignment="1">
      <alignment horizontal="justify"/>
    </xf>
    <xf numFmtId="0" fontId="9" fillId="0" borderId="3" xfId="0" applyFont="1" applyBorder="1" applyAlignment="1">
      <alignment horizontal="justify"/>
    </xf>
    <xf numFmtId="0" fontId="9" fillId="0" borderId="2" xfId="0" applyFont="1" applyBorder="1" applyAlignment="1">
      <alignment horizontal="justify"/>
    </xf>
    <xf numFmtId="0" fontId="9" fillId="0" borderId="6" xfId="0" applyFont="1" applyBorder="1" applyAlignment="1">
      <alignment horizontal="justify" wrapText="1"/>
    </xf>
    <xf numFmtId="0" fontId="9" fillId="0" borderId="3" xfId="0" applyFont="1" applyBorder="1" applyAlignment="1">
      <alignment horizontal="justify" wrapText="1"/>
    </xf>
    <xf numFmtId="0" fontId="9" fillId="0" borderId="2" xfId="0" applyFont="1" applyBorder="1" applyAlignment="1">
      <alignment horizontal="justify" wrapText="1"/>
    </xf>
    <xf numFmtId="9" fontId="9" fillId="0" borderId="6" xfId="0" applyNumberFormat="1" applyFont="1" applyBorder="1" applyAlignment="1">
      <alignment horizontal="justify" wrapText="1"/>
    </xf>
    <xf numFmtId="9" fontId="9" fillId="0" borderId="3" xfId="0" applyNumberFormat="1" applyFont="1" applyBorder="1" applyAlignment="1">
      <alignment horizontal="justify" wrapText="1"/>
    </xf>
    <xf numFmtId="9" fontId="9" fillId="0" borderId="2" xfId="0" applyNumberFormat="1" applyFont="1" applyBorder="1" applyAlignment="1">
      <alignment horizontal="justify" wrapText="1"/>
    </xf>
    <xf numFmtId="0" fontId="3" fillId="0" borderId="7" xfId="0" applyFont="1" applyBorder="1" applyAlignment="1">
      <alignment horizontal="right" vertical="top" wrapText="1"/>
    </xf>
    <xf numFmtId="0" fontId="3" fillId="0" borderId="8" xfId="0" applyFont="1" applyBorder="1" applyAlignment="1">
      <alignment horizontal="right" vertical="top" wrapText="1"/>
    </xf>
    <xf numFmtId="0" fontId="3" fillId="0" borderId="9" xfId="0" applyFont="1" applyBorder="1" applyAlignment="1">
      <alignment horizontal="right" vertical="top" wrapText="1"/>
    </xf>
    <xf numFmtId="0" fontId="11" fillId="0" borderId="10" xfId="0" applyFont="1" applyBorder="1" applyAlignment="1">
      <alignment horizontal="justify" wrapText="1"/>
    </xf>
    <xf numFmtId="0" fontId="11" fillId="0" borderId="10" xfId="0" applyFont="1" applyBorder="1" applyAlignment="1">
      <alignment horizontal="justify"/>
    </xf>
    <xf numFmtId="0" fontId="12" fillId="0" borderId="0" xfId="0" applyFont="1" applyAlignment="1">
      <alignment horizontal="justify"/>
    </xf>
    <xf numFmtId="0" fontId="11" fillId="0" borderId="0" xfId="0" applyFont="1" applyAlignment="1">
      <alignment horizontal="justify"/>
    </xf>
    <xf numFmtId="0" fontId="4" fillId="0" borderId="0" xfId="0" applyFont="1" applyAlignment="1">
      <alignment horizontal="center"/>
    </xf>
    <xf numFmtId="0" fontId="5" fillId="0" borderId="0" xfId="0" applyFont="1" applyAlignment="1">
      <alignment horizontal="justify"/>
    </xf>
    <xf numFmtId="0" fontId="5" fillId="0" borderId="1" xfId="0" applyFont="1" applyBorder="1" applyAlignment="1">
      <alignment horizontal="center"/>
    </xf>
    <xf numFmtId="0" fontId="0" fillId="0" borderId="1" xfId="0" applyBorder="1"/>
    <xf numFmtId="0" fontId="4" fillId="0" borderId="12" xfId="0" applyFont="1" applyBorder="1" applyAlignment="1">
      <alignment horizontal="center" vertical="top" wrapText="1"/>
    </xf>
    <xf numFmtId="0" fontId="4" fillId="0" borderId="10" xfId="0" applyFont="1" applyBorder="1" applyAlignment="1">
      <alignment horizontal="center" vertical="top" wrapText="1"/>
    </xf>
    <xf numFmtId="0" fontId="4" fillId="0" borderId="13" xfId="0" applyFont="1" applyBorder="1" applyAlignment="1">
      <alignment horizontal="center" vertical="top" wrapText="1"/>
    </xf>
    <xf numFmtId="0" fontId="5" fillId="0" borderId="14" xfId="0" applyFont="1" applyBorder="1" applyAlignment="1">
      <alignment horizontal="justify" vertical="top" wrapText="1"/>
    </xf>
    <xf numFmtId="0" fontId="5" fillId="0" borderId="1" xfId="0" applyFont="1" applyBorder="1" applyAlignment="1">
      <alignment horizontal="justify" vertical="top" wrapText="1"/>
    </xf>
    <xf numFmtId="0" fontId="5" fillId="0" borderId="4" xfId="0" applyFont="1" applyBorder="1" applyAlignment="1">
      <alignment horizontal="justify" vertical="top" wrapText="1"/>
    </xf>
    <xf numFmtId="0" fontId="11" fillId="0" borderId="0" xfId="0" applyFont="1" applyAlignment="1">
      <alignment horizontal="justify" wrapText="1"/>
    </xf>
    <xf numFmtId="0" fontId="7" fillId="0" borderId="7" xfId="0" applyFont="1" applyBorder="1" applyAlignment="1">
      <alignment horizontal="right" vertical="top" wrapText="1"/>
    </xf>
    <xf numFmtId="0" fontId="7" fillId="0" borderId="8" xfId="0" applyFont="1" applyBorder="1" applyAlignment="1">
      <alignment horizontal="right" vertical="top" wrapText="1"/>
    </xf>
    <xf numFmtId="0" fontId="7" fillId="0" borderId="9" xfId="0" applyFont="1" applyBorder="1" applyAlignment="1">
      <alignment horizontal="right" vertical="top" wrapText="1"/>
    </xf>
    <xf numFmtId="0" fontId="5" fillId="0" borderId="10" xfId="0" applyFont="1" applyBorder="1" applyAlignment="1">
      <alignment horizontal="justify" wrapText="1"/>
    </xf>
    <xf numFmtId="0" fontId="0" fillId="0" borderId="10" xfId="0" applyBorder="1"/>
    <xf numFmtId="0" fontId="5" fillId="0" borderId="0" xfId="0" applyFont="1" applyAlignment="1">
      <alignment horizontal="center" vertical="center"/>
    </xf>
    <xf numFmtId="0" fontId="0" fillId="0" borderId="0" xfId="0" applyAlignment="1">
      <alignment vertical="center"/>
    </xf>
    <xf numFmtId="0" fontId="2" fillId="0" borderId="7" xfId="0" applyFont="1" applyBorder="1" applyAlignment="1">
      <alignment horizontal="right" vertical="top" wrapText="1"/>
    </xf>
    <xf numFmtId="0" fontId="2" fillId="0" borderId="8" xfId="0" applyFont="1" applyBorder="1" applyAlignment="1">
      <alignment horizontal="right" vertical="top" wrapText="1"/>
    </xf>
    <xf numFmtId="0" fontId="2" fillId="0" borderId="9" xfId="0" applyFont="1" applyBorder="1" applyAlignment="1">
      <alignment horizontal="right" vertical="top" wrapText="1"/>
    </xf>
    <xf numFmtId="0" fontId="5" fillId="0" borderId="0" xfId="0" applyFont="1" applyAlignment="1">
      <alignment horizontal="justify" wrapText="1"/>
    </xf>
    <xf numFmtId="0" fontId="5" fillId="0" borderId="1" xfId="0" applyFont="1" applyBorder="1"/>
    <xf numFmtId="0" fontId="3" fillId="0" borderId="7"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0" fillId="0" borderId="8" xfId="0" applyBorder="1" applyAlignment="1">
      <alignment horizontal="right" vertical="top" wrapText="1"/>
    </xf>
    <xf numFmtId="0" fontId="4" fillId="0" borderId="1" xfId="0" applyFont="1" applyBorder="1" applyAlignment="1">
      <alignment horizontal="center"/>
    </xf>
    <xf numFmtId="0" fontId="0" fillId="0" borderId="1" xfId="0" applyBorder="1" applyAlignment="1">
      <alignment horizontal="center"/>
    </xf>
    <xf numFmtId="0" fontId="19" fillId="0" borderId="4" xfId="0" applyFont="1" applyBorder="1"/>
    <xf numFmtId="0" fontId="18" fillId="0" borderId="2" xfId="0" applyFont="1" applyBorder="1" applyAlignment="1">
      <alignment wrapText="1"/>
    </xf>
    <xf numFmtId="0" fontId="9" fillId="0" borderId="11" xfId="0" applyFont="1" applyBorder="1"/>
    <xf numFmtId="0" fontId="3" fillId="0" borderId="11" xfId="0" applyFont="1" applyBorder="1" applyAlignment="1">
      <alignment vertical="center" wrapText="1"/>
    </xf>
    <xf numFmtId="9" fontId="3" fillId="0" borderId="11" xfId="0" applyNumberFormat="1" applyFont="1" applyBorder="1" applyAlignment="1">
      <alignment vertical="center" wrapText="1"/>
    </xf>
    <xf numFmtId="2" fontId="9" fillId="0" borderId="11" xfId="0" applyNumberFormat="1" applyFont="1" applyBorder="1" applyAlignment="1">
      <alignment vertical="center" wrapText="1"/>
    </xf>
    <xf numFmtId="2" fontId="3" fillId="0" borderId="6" xfId="0" applyNumberFormat="1" applyFont="1" applyBorder="1" applyAlignment="1">
      <alignment vertical="center"/>
    </xf>
    <xf numFmtId="2" fontId="3" fillId="0" borderId="11" xfId="0" applyNumberFormat="1" applyFont="1" applyBorder="1" applyAlignment="1">
      <alignment vertical="center" wrapText="1"/>
    </xf>
    <xf numFmtId="2" fontId="3" fillId="0" borderId="4" xfId="0" applyNumberFormat="1" applyFont="1" applyBorder="1" applyAlignment="1">
      <alignment vertical="center" wrapText="1"/>
    </xf>
    <xf numFmtId="0" fontId="20" fillId="0" borderId="11" xfId="0" applyFont="1" applyBorder="1" applyAlignment="1">
      <alignment wrapText="1"/>
    </xf>
    <xf numFmtId="0" fontId="20" fillId="0" borderId="9" xfId="0" applyFont="1" applyBorder="1" applyAlignment="1">
      <alignment vertical="top" wrapText="1"/>
    </xf>
    <xf numFmtId="0" fontId="21" fillId="0" borderId="9" xfId="0" applyFont="1" applyBorder="1" applyAlignment="1">
      <alignment horizontal="right" wrapText="1"/>
    </xf>
    <xf numFmtId="0" fontId="20" fillId="0" borderId="2" xfId="0" applyFont="1" applyBorder="1" applyAlignment="1">
      <alignment wrapText="1"/>
    </xf>
    <xf numFmtId="0" fontId="20" fillId="0" borderId="2" xfId="0" applyFont="1" applyBorder="1" applyAlignment="1">
      <alignment vertical="top" wrapText="1"/>
    </xf>
    <xf numFmtId="0" fontId="0" fillId="0" borderId="7" xfId="0" applyBorder="1"/>
    <xf numFmtId="0" fontId="22" fillId="0" borderId="7" xfId="0" applyFont="1" applyBorder="1" applyAlignment="1">
      <alignment horizontal="right"/>
    </xf>
    <xf numFmtId="0" fontId="22" fillId="0" borderId="8" xfId="0" applyFont="1" applyBorder="1" applyAlignment="1">
      <alignment horizontal="right"/>
    </xf>
    <xf numFmtId="0" fontId="22" fillId="0" borderId="9" xfId="0" applyFont="1" applyBorder="1" applyAlignment="1">
      <alignment horizontal="right"/>
    </xf>
    <xf numFmtId="0" fontId="21" fillId="0" borderId="11" xfId="0" applyFont="1" applyBorder="1" applyAlignment="1">
      <alignment horizontal="right" wrapText="1"/>
    </xf>
    <xf numFmtId="0" fontId="22" fillId="0" borderId="9" xfId="0" applyFont="1" applyBorder="1" applyAlignment="1">
      <alignment horizontal="right"/>
    </xf>
    <xf numFmtId="0" fontId="22" fillId="0" borderId="11" xfId="0" applyFont="1" applyBorder="1" applyAlignment="1">
      <alignment horizontal="right"/>
    </xf>
    <xf numFmtId="0" fontId="9" fillId="0" borderId="11" xfId="0" applyFont="1" applyFill="1" applyBorder="1" applyAlignment="1">
      <alignment horizontal="right" wrapText="1"/>
    </xf>
    <xf numFmtId="0" fontId="22" fillId="0" borderId="11" xfId="0" applyFont="1" applyBorder="1" applyAlignment="1">
      <alignment horizontal="left"/>
    </xf>
    <xf numFmtId="0" fontId="22" fillId="0" borderId="8" xfId="0" applyFont="1" applyBorder="1" applyAlignment="1">
      <alignment horizontal="left"/>
    </xf>
    <xf numFmtId="0" fontId="7" fillId="0" borderId="11" xfId="0" applyFont="1" applyBorder="1" applyAlignment="1">
      <alignment horizontal="right" vertical="top" wrapText="1"/>
    </xf>
    <xf numFmtId="9" fontId="7" fillId="0" borderId="11" xfId="0" applyNumberFormat="1" applyFont="1" applyBorder="1" applyAlignment="1">
      <alignment horizontal="right" vertical="top" wrapText="1"/>
    </xf>
    <xf numFmtId="0" fontId="7" fillId="0" borderId="11" xfId="0" applyFont="1" applyBorder="1" applyAlignment="1">
      <alignment horizontal="right" vertical="center" wrapText="1"/>
    </xf>
    <xf numFmtId="2" fontId="7" fillId="0" borderId="11" xfId="0" applyNumberFormat="1" applyFont="1" applyBorder="1" applyAlignment="1">
      <alignment horizontal="right" vertical="center" wrapText="1"/>
    </xf>
    <xf numFmtId="0" fontId="9" fillId="0" borderId="11" xfId="0" applyFont="1" applyBorder="1" applyAlignment="1">
      <alignment horizontal="right" wrapText="1"/>
    </xf>
    <xf numFmtId="0" fontId="19" fillId="0" borderId="11" xfId="0" applyFont="1" applyBorder="1" applyAlignment="1">
      <alignment vertical="top" wrapText="1"/>
    </xf>
    <xf numFmtId="0" fontId="19" fillId="0" borderId="9" xfId="0" applyFont="1" applyBorder="1" applyAlignment="1">
      <alignment horizontal="right" wrapText="1"/>
    </xf>
    <xf numFmtId="0" fontId="19" fillId="0" borderId="2" xfId="0" applyFont="1" applyBorder="1" applyAlignment="1">
      <alignment horizontal="justify" vertical="top" wrapText="1"/>
    </xf>
    <xf numFmtId="9" fontId="0" fillId="0" borderId="0" xfId="0" applyNumberFormat="1" applyAlignment="1">
      <alignment horizontal="center"/>
    </xf>
    <xf numFmtId="0" fontId="0" fillId="0" borderId="0" xfId="0" applyAlignment="1"/>
    <xf numFmtId="0" fontId="5" fillId="0" borderId="1" xfId="0" applyFont="1" applyBorder="1" applyAlignment="1"/>
    <xf numFmtId="0" fontId="0" fillId="0" borderId="1" xfId="0" applyBorder="1" applyAlignment="1"/>
    <xf numFmtId="2" fontId="5" fillId="0" borderId="4" xfId="0" applyNumberFormat="1" applyFont="1" applyBorder="1" applyAlignment="1">
      <alignment horizontal="justify" vertical="top" wrapText="1"/>
    </xf>
    <xf numFmtId="0" fontId="0" fillId="0" borderId="10" xfId="0" applyBorder="1" applyAlignment="1"/>
    <xf numFmtId="0" fontId="20" fillId="0" borderId="9" xfId="0" applyFont="1" applyBorder="1" applyAlignment="1">
      <alignment wrapText="1"/>
    </xf>
    <xf numFmtId="0" fontId="20" fillId="0" borderId="9" xfId="0" applyFont="1" applyBorder="1" applyAlignment="1">
      <alignment horizontal="center" wrapText="1"/>
    </xf>
    <xf numFmtId="0" fontId="20" fillId="0" borderId="4" xfId="0" applyFont="1" applyBorder="1" applyAlignment="1">
      <alignment horizontal="center" wrapText="1"/>
    </xf>
    <xf numFmtId="0" fontId="0" fillId="0" borderId="0" xfId="0" applyAlignment="1"/>
    <xf numFmtId="0" fontId="20" fillId="0" borderId="11" xfId="0" applyFont="1" applyBorder="1" applyAlignment="1">
      <alignment vertical="top" wrapText="1"/>
    </xf>
    <xf numFmtId="0" fontId="20" fillId="0" borderId="9" xfId="0" applyFont="1" applyBorder="1" applyAlignment="1">
      <alignment horizontal="right" vertical="top" wrapText="1"/>
    </xf>
    <xf numFmtId="0" fontId="9" fillId="0" borderId="12" xfId="0" applyFont="1" applyBorder="1" applyAlignment="1">
      <alignment horizontal="justify" wrapText="1"/>
    </xf>
    <xf numFmtId="0" fontId="9" fillId="0" borderId="15" xfId="0" applyFont="1" applyBorder="1" applyAlignment="1">
      <alignment horizontal="justify" wrapText="1"/>
    </xf>
    <xf numFmtId="0" fontId="9" fillId="0" borderId="14" xfId="0" applyFont="1" applyBorder="1" applyAlignment="1">
      <alignment horizontal="justify" wrapText="1"/>
    </xf>
    <xf numFmtId="0" fontId="3" fillId="0" borderId="4" xfId="0" applyFont="1" applyBorder="1" applyAlignment="1">
      <alignment vertical="top" wrapText="1"/>
    </xf>
    <xf numFmtId="0" fontId="2" fillId="0" borderId="7" xfId="0" applyFont="1" applyBorder="1" applyAlignment="1">
      <alignment horizontal="right" wrapText="1"/>
    </xf>
    <xf numFmtId="0" fontId="2" fillId="0" borderId="8" xfId="0" applyFont="1" applyBorder="1" applyAlignment="1">
      <alignment horizontal="right" wrapText="1"/>
    </xf>
    <xf numFmtId="0" fontId="2" fillId="0" borderId="9" xfId="0" applyFont="1" applyBorder="1" applyAlignment="1">
      <alignment horizontal="right" wrapText="1"/>
    </xf>
    <xf numFmtId="0" fontId="24" fillId="0" borderId="0" xfId="0" applyFont="1" applyAlignment="1">
      <alignment horizontal="justify"/>
    </xf>
    <xf numFmtId="10" fontId="7" fillId="0" borderId="0" xfId="0" applyNumberFormat="1" applyFont="1" applyAlignment="1">
      <alignment horizontal="justify"/>
    </xf>
    <xf numFmtId="0" fontId="20" fillId="0" borderId="4"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9" fillId="0" borderId="2" xfId="0" applyFont="1" applyBorder="1" applyAlignment="1">
      <alignment horizontal="center"/>
    </xf>
    <xf numFmtId="2" fontId="9" fillId="0" borderId="4" xfId="0" applyNumberFormat="1" applyFont="1" applyBorder="1" applyAlignment="1">
      <alignment wrapText="1"/>
    </xf>
    <xf numFmtId="0" fontId="9" fillId="0" borderId="11" xfId="0" applyFont="1" applyBorder="1" applyAlignment="1">
      <alignment horizontal="center"/>
    </xf>
    <xf numFmtId="0" fontId="9" fillId="0" borderId="11" xfId="0" applyFont="1" applyBorder="1" applyAlignment="1">
      <alignment horizontal="justify" wrapText="1"/>
    </xf>
    <xf numFmtId="9" fontId="9" fillId="0" borderId="11" xfId="0" applyNumberFormat="1" applyFont="1" applyBorder="1" applyAlignment="1">
      <alignment horizontal="justify" wrapText="1"/>
    </xf>
    <xf numFmtId="2" fontId="9" fillId="0" borderId="11" xfId="0" applyNumberFormat="1" applyFont="1" applyBorder="1" applyAlignment="1">
      <alignment wrapText="1"/>
    </xf>
    <xf numFmtId="2" fontId="9" fillId="0" borderId="9" xfId="0" applyNumberFormat="1" applyFont="1" applyBorder="1" applyAlignment="1">
      <alignment wrapText="1"/>
    </xf>
    <xf numFmtId="0" fontId="9" fillId="0" borderId="7" xfId="0" applyFont="1" applyBorder="1" applyAlignment="1">
      <alignment horizontal="justify" vertical="top"/>
    </xf>
    <xf numFmtId="0" fontId="9" fillId="0" borderId="8" xfId="0" applyFont="1" applyBorder="1" applyAlignment="1">
      <alignment horizontal="justify" vertical="top"/>
    </xf>
    <xf numFmtId="0" fontId="9" fillId="0" borderId="9" xfId="0" applyFont="1" applyBorder="1" applyAlignment="1">
      <alignment horizontal="justify" vertical="top"/>
    </xf>
    <xf numFmtId="0" fontId="3" fillId="0" borderId="7" xfId="0" applyFont="1" applyBorder="1" applyAlignment="1">
      <alignment horizontal="center" vertical="top"/>
    </xf>
    <xf numFmtId="0" fontId="3" fillId="0" borderId="8" xfId="0" applyFont="1" applyBorder="1" applyAlignment="1">
      <alignment horizontal="center" vertical="top"/>
    </xf>
    <xf numFmtId="0" fontId="3" fillId="0" borderId="9" xfId="0" applyFont="1" applyBorder="1" applyAlignment="1">
      <alignment horizontal="center" vertical="top"/>
    </xf>
    <xf numFmtId="0" fontId="7" fillId="0" borderId="2" xfId="0" applyFont="1" applyBorder="1" applyAlignment="1">
      <alignment horizontal="center" vertical="top"/>
    </xf>
    <xf numFmtId="9" fontId="0" fillId="0" borderId="0" xfId="0" applyNumberFormat="1" applyAlignment="1"/>
    <xf numFmtId="2" fontId="0" fillId="0" borderId="0" xfId="0" applyNumberFormat="1" applyAlignment="1"/>
    <xf numFmtId="0" fontId="25" fillId="0" borderId="0" xfId="0" applyFont="1" applyAlignment="1">
      <alignment horizontal="justify"/>
    </xf>
    <xf numFmtId="0" fontId="23" fillId="0" borderId="4" xfId="0" applyFont="1" applyBorder="1" applyAlignment="1">
      <alignment wrapText="1"/>
    </xf>
    <xf numFmtId="0" fontId="20" fillId="0" borderId="4" xfId="0" applyFont="1" applyBorder="1"/>
    <xf numFmtId="0" fontId="20" fillId="0" borderId="4" xfId="0" applyFont="1" applyBorder="1" applyAlignment="1">
      <alignment horizontal="right" wrapText="1"/>
    </xf>
    <xf numFmtId="0" fontId="23" fillId="0" borderId="4" xfId="0" applyFont="1" applyBorder="1" applyAlignment="1">
      <alignment vertical="top" wrapText="1"/>
    </xf>
    <xf numFmtId="0" fontId="23" fillId="0" borderId="2" xfId="0" applyFont="1" applyBorder="1" applyAlignment="1">
      <alignment wrapText="1"/>
    </xf>
    <xf numFmtId="0" fontId="23" fillId="0" borderId="2" xfId="0" applyFont="1" applyBorder="1" applyAlignment="1">
      <alignment vertical="top" wrapText="1"/>
    </xf>
    <xf numFmtId="0" fontId="23" fillId="0" borderId="11" xfId="0" applyFont="1" applyBorder="1" applyAlignment="1">
      <alignment wrapText="1"/>
    </xf>
    <xf numFmtId="0" fontId="20" fillId="0" borderId="9" xfId="0" applyFont="1" applyBorder="1"/>
    <xf numFmtId="0" fontId="20" fillId="0" borderId="9" xfId="0" applyFont="1" applyBorder="1" applyAlignment="1">
      <alignment horizontal="right"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I56"/>
  <sheetViews>
    <sheetView topLeftCell="A17" workbookViewId="0">
      <selection activeCell="I23" sqref="I23"/>
    </sheetView>
  </sheetViews>
  <sheetFormatPr defaultRowHeight="14.25"/>
  <cols>
    <col min="1" max="1" width="9.625" customWidth="1"/>
    <col min="2" max="2" width="44.875" customWidth="1"/>
    <col min="8" max="9" width="9.375" style="50" bestFit="1" customWidth="1"/>
  </cols>
  <sheetData>
    <row r="1" spans="1:9" ht="15.75">
      <c r="A1" s="128" t="s">
        <v>0</v>
      </c>
      <c r="B1" s="128"/>
      <c r="C1" s="128"/>
      <c r="D1" s="128"/>
      <c r="E1" s="128"/>
      <c r="F1" s="128"/>
      <c r="G1" s="128"/>
      <c r="H1" s="128"/>
      <c r="I1" s="128"/>
    </row>
    <row r="2" spans="1:9" ht="15.75">
      <c r="A2" s="107"/>
      <c r="B2" s="107"/>
      <c r="C2" s="107"/>
      <c r="D2" s="107"/>
      <c r="E2" s="107"/>
      <c r="F2" s="107"/>
      <c r="G2" s="107"/>
      <c r="H2" s="107"/>
      <c r="I2" s="107"/>
    </row>
    <row r="3" spans="1:9" ht="15.75">
      <c r="A3" s="107" t="s">
        <v>1</v>
      </c>
      <c r="B3" s="107"/>
      <c r="C3" s="107"/>
      <c r="D3" s="107"/>
      <c r="E3" s="107"/>
      <c r="F3" s="107"/>
      <c r="G3" s="107"/>
      <c r="H3" s="107"/>
      <c r="I3" s="107"/>
    </row>
    <row r="4" spans="1:9" ht="15.75">
      <c r="A4" s="128" t="s">
        <v>2</v>
      </c>
      <c r="B4" s="128"/>
      <c r="C4" s="128"/>
      <c r="D4" s="128"/>
      <c r="E4" s="128"/>
      <c r="F4" s="128"/>
      <c r="G4" s="128"/>
      <c r="H4" s="128"/>
      <c r="I4" s="128"/>
    </row>
    <row r="5" spans="1:9" ht="15.75">
      <c r="A5" s="129" t="s">
        <v>3</v>
      </c>
      <c r="B5" s="129"/>
      <c r="C5" s="129"/>
      <c r="D5" s="129"/>
      <c r="E5" s="129"/>
      <c r="F5" s="129"/>
      <c r="G5" s="129"/>
      <c r="H5" s="129"/>
      <c r="I5" s="129"/>
    </row>
    <row r="6" spans="1:9" ht="15.75">
      <c r="A6" s="110" t="s">
        <v>4</v>
      </c>
      <c r="B6" s="110"/>
      <c r="C6" s="110"/>
      <c r="D6" s="110"/>
      <c r="E6" s="110"/>
      <c r="F6" s="110"/>
      <c r="G6" s="110"/>
      <c r="H6" s="110"/>
      <c r="I6" s="110"/>
    </row>
    <row r="7" spans="1:9" ht="15.75">
      <c r="A7" s="110" t="s">
        <v>5</v>
      </c>
      <c r="B7" s="110"/>
      <c r="C7" s="110"/>
      <c r="D7" s="110"/>
      <c r="E7" s="110"/>
      <c r="F7" s="110"/>
      <c r="G7" s="110"/>
      <c r="H7" s="110"/>
      <c r="I7" s="110"/>
    </row>
    <row r="8" spans="1:9" ht="16.5" thickBot="1">
      <c r="A8" s="111"/>
      <c r="B8" s="111"/>
      <c r="C8" s="111"/>
      <c r="D8" s="111"/>
      <c r="E8" s="111"/>
      <c r="F8" s="111"/>
      <c r="G8" s="111"/>
      <c r="H8" s="111"/>
      <c r="I8" s="111"/>
    </row>
    <row r="9" spans="1:9" ht="63">
      <c r="A9" s="112" t="s">
        <v>6</v>
      </c>
      <c r="B9" s="115" t="s">
        <v>7</v>
      </c>
      <c r="C9" s="115" t="s">
        <v>8</v>
      </c>
      <c r="D9" s="112" t="s">
        <v>9</v>
      </c>
      <c r="E9" s="115" t="s">
        <v>10</v>
      </c>
      <c r="F9" s="118" t="s">
        <v>11</v>
      </c>
      <c r="G9" s="4" t="s">
        <v>12</v>
      </c>
      <c r="H9" s="47" t="s">
        <v>14</v>
      </c>
      <c r="I9" s="69" t="s">
        <v>16</v>
      </c>
    </row>
    <row r="10" spans="1:9" ht="78.75">
      <c r="A10" s="113"/>
      <c r="B10" s="116"/>
      <c r="C10" s="116"/>
      <c r="D10" s="113"/>
      <c r="E10" s="116"/>
      <c r="F10" s="119"/>
      <c r="G10" s="5" t="s">
        <v>13</v>
      </c>
      <c r="H10" s="47" t="s">
        <v>15</v>
      </c>
      <c r="I10" s="83" t="s">
        <v>17</v>
      </c>
    </row>
    <row r="11" spans="1:9" ht="16.5" thickBot="1">
      <c r="A11" s="114"/>
      <c r="B11" s="117"/>
      <c r="C11" s="117"/>
      <c r="D11" s="114"/>
      <c r="E11" s="117"/>
      <c r="F11" s="120"/>
      <c r="G11" s="6"/>
      <c r="H11" s="48"/>
      <c r="I11" s="65"/>
    </row>
    <row r="12" spans="1:9" ht="36" customHeight="1" thickBot="1">
      <c r="A12" s="8" t="s">
        <v>18</v>
      </c>
      <c r="B12" s="7" t="s">
        <v>19</v>
      </c>
      <c r="C12" s="7" t="s">
        <v>20</v>
      </c>
      <c r="D12" s="9" t="s">
        <v>21</v>
      </c>
      <c r="E12" s="7" t="s">
        <v>22</v>
      </c>
      <c r="F12" s="35" t="s">
        <v>23</v>
      </c>
      <c r="G12" s="7" t="s">
        <v>24</v>
      </c>
      <c r="H12" s="48" t="s">
        <v>25</v>
      </c>
      <c r="I12" s="65" t="s">
        <v>26</v>
      </c>
    </row>
    <row r="13" spans="1:9" ht="45.75" thickBot="1">
      <c r="A13" s="90" t="s">
        <v>27</v>
      </c>
      <c r="B13" s="73" t="s">
        <v>135</v>
      </c>
      <c r="C13" s="157" t="s">
        <v>28</v>
      </c>
      <c r="D13" s="75">
        <v>4000</v>
      </c>
      <c r="E13" s="92"/>
      <c r="F13" s="93"/>
      <c r="G13" s="163">
        <f>E13+(E13*F13)</f>
        <v>0</v>
      </c>
      <c r="H13" s="94">
        <f>D13*E13</f>
        <v>0</v>
      </c>
      <c r="I13" s="95">
        <f>H13+(H13*F13)</f>
        <v>0</v>
      </c>
    </row>
    <row r="14" spans="1:9" ht="49.5" customHeight="1" thickBot="1">
      <c r="A14" s="159" t="s">
        <v>29</v>
      </c>
      <c r="B14" s="73" t="s">
        <v>136</v>
      </c>
      <c r="C14" s="157" t="s">
        <v>28</v>
      </c>
      <c r="D14" s="75">
        <v>5300</v>
      </c>
      <c r="E14" s="160"/>
      <c r="F14" s="161"/>
      <c r="G14" s="164">
        <f>E14+(E14*F14)</f>
        <v>0</v>
      </c>
      <c r="H14" s="162">
        <f>D14*E14</f>
        <v>0</v>
      </c>
      <c r="I14" s="162">
        <f>H14+(H14*F14)</f>
        <v>0</v>
      </c>
    </row>
    <row r="15" spans="1:9" ht="45.75" thickBot="1">
      <c r="A15" s="10" t="s">
        <v>30</v>
      </c>
      <c r="B15" s="73" t="s">
        <v>137</v>
      </c>
      <c r="C15" s="157" t="s">
        <v>28</v>
      </c>
      <c r="D15" s="75">
        <v>310</v>
      </c>
      <c r="E15" s="45"/>
      <c r="F15" s="46"/>
      <c r="G15" s="165">
        <f t="shared" ref="G15:G22" si="0">E15+(E15*F15)</f>
        <v>0</v>
      </c>
      <c r="H15" s="49">
        <f t="shared" ref="H15:H22" si="1">D15*E15</f>
        <v>0</v>
      </c>
      <c r="I15" s="96">
        <f t="shared" ref="I15:I22" si="2">H15+(H15*F15)</f>
        <v>0</v>
      </c>
    </row>
    <row r="16" spans="1:9" ht="60.75" thickBot="1">
      <c r="A16" s="10" t="s">
        <v>31</v>
      </c>
      <c r="B16" s="73" t="s">
        <v>138</v>
      </c>
      <c r="C16" s="157" t="s">
        <v>28</v>
      </c>
      <c r="D16" s="75">
        <v>410</v>
      </c>
      <c r="E16" s="45"/>
      <c r="F16" s="46"/>
      <c r="G16" s="165">
        <f t="shared" si="0"/>
        <v>0</v>
      </c>
      <c r="H16" s="49">
        <f t="shared" si="1"/>
        <v>0</v>
      </c>
      <c r="I16" s="96">
        <f t="shared" si="2"/>
        <v>0</v>
      </c>
    </row>
    <row r="17" spans="1:9" ht="16.5" thickBot="1">
      <c r="A17" s="10" t="s">
        <v>32</v>
      </c>
      <c r="B17" s="73" t="s">
        <v>139</v>
      </c>
      <c r="C17" s="157" t="s">
        <v>87</v>
      </c>
      <c r="D17" s="75">
        <v>20000</v>
      </c>
      <c r="E17" s="45"/>
      <c r="F17" s="46"/>
      <c r="G17" s="165">
        <f t="shared" si="0"/>
        <v>0</v>
      </c>
      <c r="H17" s="49">
        <f t="shared" si="1"/>
        <v>0</v>
      </c>
      <c r="I17" s="96">
        <f t="shared" si="2"/>
        <v>0</v>
      </c>
    </row>
    <row r="18" spans="1:9" ht="16.5" thickBot="1">
      <c r="A18" s="10" t="s">
        <v>33</v>
      </c>
      <c r="B18" s="73" t="s">
        <v>140</v>
      </c>
      <c r="C18" s="157" t="s">
        <v>87</v>
      </c>
      <c r="D18" s="75">
        <v>20000</v>
      </c>
      <c r="E18" s="45"/>
      <c r="F18" s="46"/>
      <c r="G18" s="165">
        <f t="shared" si="0"/>
        <v>0</v>
      </c>
      <c r="H18" s="49">
        <f t="shared" si="1"/>
        <v>0</v>
      </c>
      <c r="I18" s="96">
        <f t="shared" si="2"/>
        <v>0</v>
      </c>
    </row>
    <row r="19" spans="1:9" ht="30.75" thickBot="1">
      <c r="A19" s="10" t="s">
        <v>34</v>
      </c>
      <c r="B19" s="73" t="s">
        <v>141</v>
      </c>
      <c r="C19" s="157" t="s">
        <v>28</v>
      </c>
      <c r="D19" s="75">
        <v>70</v>
      </c>
      <c r="E19" s="45"/>
      <c r="F19" s="46"/>
      <c r="G19" s="165">
        <f t="shared" si="0"/>
        <v>0</v>
      </c>
      <c r="H19" s="49">
        <f t="shared" si="1"/>
        <v>0</v>
      </c>
      <c r="I19" s="96">
        <f t="shared" si="2"/>
        <v>0</v>
      </c>
    </row>
    <row r="20" spans="1:9" ht="30.75" thickBot="1">
      <c r="A20" s="10" t="s">
        <v>35</v>
      </c>
      <c r="B20" s="73" t="s">
        <v>142</v>
      </c>
      <c r="C20" s="157" t="s">
        <v>28</v>
      </c>
      <c r="D20" s="75">
        <v>310</v>
      </c>
      <c r="E20" s="45"/>
      <c r="F20" s="46"/>
      <c r="G20" s="165">
        <f t="shared" si="0"/>
        <v>0</v>
      </c>
      <c r="H20" s="49">
        <f t="shared" si="1"/>
        <v>0</v>
      </c>
      <c r="I20" s="96">
        <f t="shared" si="2"/>
        <v>0</v>
      </c>
    </row>
    <row r="21" spans="1:9" ht="30.75" thickBot="1">
      <c r="A21" s="10" t="s">
        <v>36</v>
      </c>
      <c r="B21" s="158" t="s">
        <v>143</v>
      </c>
      <c r="C21" s="157" t="s">
        <v>28</v>
      </c>
      <c r="D21" s="75">
        <v>1135</v>
      </c>
      <c r="E21" s="45"/>
      <c r="F21" s="46"/>
      <c r="G21" s="165">
        <f t="shared" si="0"/>
        <v>0</v>
      </c>
      <c r="H21" s="49">
        <f t="shared" si="1"/>
        <v>0</v>
      </c>
      <c r="I21" s="96">
        <f t="shared" si="2"/>
        <v>0</v>
      </c>
    </row>
    <row r="22" spans="1:9" ht="30.75" thickBot="1">
      <c r="A22" s="10" t="s">
        <v>37</v>
      </c>
      <c r="B22" s="158" t="s">
        <v>144</v>
      </c>
      <c r="C22" s="157" t="s">
        <v>28</v>
      </c>
      <c r="D22" s="75">
        <v>2335</v>
      </c>
      <c r="E22" s="45"/>
      <c r="F22" s="46"/>
      <c r="G22" s="165">
        <f t="shared" si="0"/>
        <v>0</v>
      </c>
      <c r="H22" s="49">
        <f t="shared" si="1"/>
        <v>0</v>
      </c>
      <c r="I22" s="96">
        <f t="shared" si="2"/>
        <v>0</v>
      </c>
    </row>
    <row r="23" spans="1:9" ht="16.5" thickBot="1">
      <c r="A23" s="12" t="s">
        <v>38</v>
      </c>
      <c r="B23" s="121" t="s">
        <v>39</v>
      </c>
      <c r="C23" s="122"/>
      <c r="D23" s="122"/>
      <c r="E23" s="122"/>
      <c r="F23" s="122"/>
      <c r="G23" s="123"/>
      <c r="H23" s="72">
        <f>SUM(H13:H22)</f>
        <v>0</v>
      </c>
      <c r="I23" s="97">
        <f>SUM(I13:I22)</f>
        <v>0</v>
      </c>
    </row>
    <row r="24" spans="1:9" ht="107.25" customHeight="1">
      <c r="A24" s="124" t="s">
        <v>241</v>
      </c>
      <c r="B24" s="125"/>
      <c r="C24" s="125"/>
      <c r="D24" s="125"/>
      <c r="E24" s="125"/>
      <c r="F24" s="125"/>
      <c r="G24" s="125"/>
      <c r="H24" s="125"/>
      <c r="I24" s="125"/>
    </row>
    <row r="25" spans="1:9" ht="15">
      <c r="A25" s="126" t="s">
        <v>40</v>
      </c>
      <c r="B25" s="126"/>
      <c r="C25" s="126"/>
      <c r="D25" s="126"/>
      <c r="E25" s="126"/>
      <c r="F25" s="126"/>
      <c r="G25" s="126"/>
      <c r="H25" s="126"/>
      <c r="I25" s="126"/>
    </row>
    <row r="26" spans="1:9">
      <c r="A26" s="127" t="s">
        <v>41</v>
      </c>
      <c r="B26" s="105"/>
      <c r="C26" s="105"/>
      <c r="D26" s="105"/>
      <c r="E26" s="105"/>
      <c r="F26" s="105"/>
      <c r="G26" s="105"/>
      <c r="H26" s="105"/>
      <c r="I26" s="105"/>
    </row>
    <row r="27" spans="1:9" ht="15">
      <c r="A27" s="109" t="s">
        <v>226</v>
      </c>
      <c r="B27" s="105"/>
      <c r="C27" s="105"/>
      <c r="D27" s="105"/>
      <c r="E27" s="105"/>
      <c r="F27" s="105"/>
      <c r="G27" s="105"/>
      <c r="H27" s="105"/>
      <c r="I27" s="105"/>
    </row>
    <row r="28" spans="1:9" ht="15">
      <c r="A28" s="109" t="s">
        <v>227</v>
      </c>
      <c r="B28" s="105"/>
      <c r="C28" s="105"/>
      <c r="D28" s="105"/>
      <c r="E28" s="105"/>
      <c r="F28" s="105"/>
      <c r="G28" s="105"/>
      <c r="H28" s="105"/>
      <c r="I28" s="105"/>
    </row>
    <row r="29" spans="1:9">
      <c r="A29" s="104" t="s">
        <v>228</v>
      </c>
      <c r="B29" s="105"/>
      <c r="C29" s="105"/>
      <c r="D29" s="105"/>
      <c r="E29" s="105"/>
      <c r="F29" s="105"/>
      <c r="G29" s="105"/>
      <c r="H29" s="105"/>
      <c r="I29" s="105"/>
    </row>
    <row r="30" spans="1:9" ht="15">
      <c r="A30" s="106" t="s">
        <v>229</v>
      </c>
      <c r="B30" s="105"/>
      <c r="C30" s="105"/>
      <c r="D30" s="105"/>
      <c r="E30" s="105"/>
      <c r="F30" s="105"/>
      <c r="G30" s="105"/>
      <c r="H30" s="105"/>
      <c r="I30" s="105"/>
    </row>
    <row r="31" spans="1:9" ht="15">
      <c r="A31" s="106" t="s">
        <v>43</v>
      </c>
      <c r="B31" s="105"/>
      <c r="C31" s="105"/>
      <c r="D31" s="105"/>
      <c r="E31" s="105"/>
      <c r="F31" s="105"/>
      <c r="G31" s="105"/>
      <c r="H31" s="105"/>
      <c r="I31" s="105"/>
    </row>
    <row r="32" spans="1:9" ht="15.75">
      <c r="A32" s="14"/>
      <c r="F32" s="37"/>
    </row>
    <row r="33" spans="1:9">
      <c r="A33" s="13"/>
      <c r="F33" s="37"/>
    </row>
    <row r="34" spans="1:9" ht="15.75">
      <c r="A34" s="2"/>
      <c r="F34" s="37"/>
    </row>
    <row r="35" spans="1:9" ht="15.75">
      <c r="A35" s="107" t="s">
        <v>44</v>
      </c>
      <c r="B35" s="108"/>
      <c r="C35" s="108"/>
      <c r="D35" s="108"/>
      <c r="E35" s="108"/>
      <c r="F35" s="108"/>
      <c r="G35" s="108"/>
      <c r="H35" s="108"/>
      <c r="I35" s="108"/>
    </row>
    <row r="36" spans="1:9" ht="16.5" thickBot="1">
      <c r="A36" s="2"/>
      <c r="F36" s="37"/>
    </row>
    <row r="37" spans="1:9" ht="48" thickBot="1">
      <c r="A37" s="15" t="s">
        <v>45</v>
      </c>
      <c r="B37" s="16" t="s">
        <v>46</v>
      </c>
      <c r="F37" s="37"/>
    </row>
    <row r="38" spans="1:9" ht="79.5" thickBot="1">
      <c r="A38" s="80"/>
      <c r="B38" s="18" t="s">
        <v>48</v>
      </c>
      <c r="F38" s="37"/>
    </row>
    <row r="39" spans="1:9" ht="79.5" thickBot="1">
      <c r="A39" s="17"/>
      <c r="B39" s="18" t="s">
        <v>49</v>
      </c>
      <c r="F39" s="37"/>
    </row>
    <row r="40" spans="1:9" ht="15.75">
      <c r="A40" s="3"/>
      <c r="F40" s="37"/>
    </row>
    <row r="41" spans="1:9" ht="15">
      <c r="A41" s="106" t="s">
        <v>232</v>
      </c>
      <c r="B41" s="105"/>
      <c r="C41" s="105"/>
      <c r="D41" s="105"/>
      <c r="E41" s="105"/>
      <c r="F41" s="105"/>
      <c r="G41" s="105"/>
      <c r="H41" s="105"/>
      <c r="I41" s="105"/>
    </row>
    <row r="42" spans="1:9" ht="15.75">
      <c r="A42" s="3"/>
      <c r="F42" s="37"/>
    </row>
    <row r="43" spans="1:9" ht="15">
      <c r="A43" s="106" t="s">
        <v>51</v>
      </c>
      <c r="B43" s="105"/>
      <c r="C43" s="105"/>
      <c r="D43" s="105"/>
      <c r="E43" s="105"/>
      <c r="F43" s="105"/>
      <c r="G43" s="105"/>
      <c r="H43" s="105"/>
      <c r="I43" s="105"/>
    </row>
    <row r="44" spans="1:9" ht="15.75">
      <c r="A44" s="3"/>
      <c r="F44" s="37"/>
    </row>
    <row r="45" spans="1:9" ht="15.75">
      <c r="A45" s="3"/>
      <c r="F45" s="37"/>
    </row>
    <row r="46" spans="1:9" ht="15.75">
      <c r="A46" s="14"/>
      <c r="F46" s="37"/>
    </row>
    <row r="47" spans="1:9" ht="15.75">
      <c r="A47" s="14"/>
      <c r="F47" s="37"/>
    </row>
    <row r="48" spans="1:9" ht="15.75">
      <c r="A48" s="14"/>
      <c r="F48" s="37"/>
    </row>
    <row r="49" spans="1:6" ht="15.75">
      <c r="A49" s="14"/>
      <c r="F49" s="37"/>
    </row>
    <row r="50" spans="1:6" ht="15.75">
      <c r="A50" s="14"/>
      <c r="F50" s="37"/>
    </row>
    <row r="51" spans="1:6" ht="15.75">
      <c r="A51" s="14"/>
      <c r="F51" s="37"/>
    </row>
    <row r="52" spans="1:6" ht="15.75">
      <c r="A52" s="14"/>
      <c r="F52" s="37"/>
    </row>
    <row r="53" spans="1:6" ht="15.75">
      <c r="A53" s="14"/>
      <c r="F53" s="37"/>
    </row>
    <row r="54" spans="1:6" ht="15.75">
      <c r="A54" s="2"/>
      <c r="F54" s="37"/>
    </row>
    <row r="55" spans="1:6" ht="15.75">
      <c r="A55" s="1"/>
      <c r="F55" s="37"/>
    </row>
    <row r="56" spans="1:6" ht="15.75">
      <c r="A56" s="1"/>
      <c r="F56" s="37"/>
    </row>
  </sheetData>
  <mergeCells count="26">
    <mergeCell ref="A6:I6"/>
    <mergeCell ref="A1:I1"/>
    <mergeCell ref="A2:I2"/>
    <mergeCell ref="A3:I3"/>
    <mergeCell ref="A4:I4"/>
    <mergeCell ref="A5:I5"/>
    <mergeCell ref="A28:I28"/>
    <mergeCell ref="A7:I7"/>
    <mergeCell ref="A8:I8"/>
    <mergeCell ref="A9:A11"/>
    <mergeCell ref="B9:B11"/>
    <mergeCell ref="C9:C11"/>
    <mergeCell ref="D9:D11"/>
    <mergeCell ref="E9:E11"/>
    <mergeCell ref="F9:F11"/>
    <mergeCell ref="B23:G23"/>
    <mergeCell ref="A24:I24"/>
    <mergeCell ref="A25:I25"/>
    <mergeCell ref="A26:I26"/>
    <mergeCell ref="A27:I27"/>
    <mergeCell ref="A29:I29"/>
    <mergeCell ref="A30:I30"/>
    <mergeCell ref="A31:I31"/>
    <mergeCell ref="A35:I35"/>
    <mergeCell ref="A43:I43"/>
    <mergeCell ref="A41:I41"/>
  </mergeCells>
  <pageMargins left="0.70866141732283472" right="0.70866141732283472" top="0.31" bottom="0.1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I42"/>
  <sheetViews>
    <sheetView workbookViewId="0">
      <selection activeCell="B20" sqref="B20:G20"/>
    </sheetView>
  </sheetViews>
  <sheetFormatPr defaultRowHeight="14.25"/>
  <cols>
    <col min="1" max="1" width="11.75" customWidth="1"/>
    <col min="2" max="2" width="45" customWidth="1"/>
    <col min="8" max="9" width="9" style="50"/>
  </cols>
  <sheetData>
    <row r="1" spans="1:9" ht="15.75">
      <c r="A1" s="1"/>
      <c r="F1" s="37"/>
    </row>
    <row r="2" spans="1:9" ht="16.5" thickBot="1">
      <c r="A2" s="130" t="s">
        <v>52</v>
      </c>
      <c r="B2" s="131"/>
      <c r="C2" s="131"/>
      <c r="D2" s="131"/>
      <c r="E2" s="131"/>
      <c r="F2" s="131"/>
      <c r="G2" s="131"/>
      <c r="H2" s="131"/>
      <c r="I2" s="131"/>
    </row>
    <row r="3" spans="1:9" ht="15.75">
      <c r="A3" s="132" t="s">
        <v>2</v>
      </c>
      <c r="B3" s="133"/>
      <c r="C3" s="133"/>
      <c r="D3" s="133"/>
      <c r="E3" s="133"/>
      <c r="F3" s="133"/>
      <c r="G3" s="133"/>
      <c r="H3" s="133"/>
      <c r="I3" s="134"/>
    </row>
    <row r="4" spans="1:9" ht="16.5" thickBot="1">
      <c r="A4" s="135" t="s">
        <v>53</v>
      </c>
      <c r="B4" s="136"/>
      <c r="C4" s="136"/>
      <c r="D4" s="136"/>
      <c r="E4" s="136"/>
      <c r="F4" s="136"/>
      <c r="G4" s="136"/>
      <c r="H4" s="136"/>
      <c r="I4" s="137"/>
    </row>
    <row r="5" spans="1:9" ht="15.75">
      <c r="A5" s="19"/>
      <c r="B5" s="20"/>
      <c r="C5" s="20"/>
      <c r="D5" s="20"/>
      <c r="E5" s="20"/>
      <c r="F5" s="38"/>
      <c r="G5" s="20"/>
      <c r="H5" s="51"/>
      <c r="I5" s="98"/>
    </row>
    <row r="6" spans="1:9" ht="63">
      <c r="A6" s="113" t="s">
        <v>6</v>
      </c>
      <c r="B6" s="116" t="s">
        <v>54</v>
      </c>
      <c r="C6" s="116" t="s">
        <v>8</v>
      </c>
      <c r="D6" s="113" t="s">
        <v>9</v>
      </c>
      <c r="E6" s="116" t="s">
        <v>10</v>
      </c>
      <c r="F6" s="119" t="s">
        <v>11</v>
      </c>
      <c r="G6" s="4" t="s">
        <v>12</v>
      </c>
      <c r="H6" s="47" t="s">
        <v>14</v>
      </c>
      <c r="I6" s="83" t="s">
        <v>16</v>
      </c>
    </row>
    <row r="7" spans="1:9" ht="78.75">
      <c r="A7" s="113"/>
      <c r="B7" s="116"/>
      <c r="C7" s="116"/>
      <c r="D7" s="113"/>
      <c r="E7" s="116"/>
      <c r="F7" s="119"/>
      <c r="G7" s="5" t="s">
        <v>13</v>
      </c>
      <c r="H7" s="47" t="s">
        <v>15</v>
      </c>
      <c r="I7" s="83" t="s">
        <v>17</v>
      </c>
    </row>
    <row r="8" spans="1:9" ht="16.5" thickBot="1">
      <c r="A8" s="114"/>
      <c r="B8" s="117"/>
      <c r="C8" s="117"/>
      <c r="D8" s="114"/>
      <c r="E8" s="117"/>
      <c r="F8" s="120"/>
      <c r="G8" s="6"/>
      <c r="H8" s="48"/>
      <c r="I8" s="65"/>
    </row>
    <row r="9" spans="1:9" ht="16.5" thickBot="1">
      <c r="A9" s="8" t="s">
        <v>18</v>
      </c>
      <c r="B9" s="7" t="s">
        <v>19</v>
      </c>
      <c r="C9" s="7" t="s">
        <v>20</v>
      </c>
      <c r="D9" s="9" t="s">
        <v>21</v>
      </c>
      <c r="E9" s="7" t="s">
        <v>22</v>
      </c>
      <c r="F9" s="35" t="s">
        <v>23</v>
      </c>
      <c r="G9" s="7" t="s">
        <v>24</v>
      </c>
      <c r="H9" s="48" t="s">
        <v>25</v>
      </c>
      <c r="I9" s="65" t="s">
        <v>26</v>
      </c>
    </row>
    <row r="10" spans="1:9" ht="16.5" thickBot="1">
      <c r="A10" s="10" t="s">
        <v>27</v>
      </c>
      <c r="B10" s="73" t="s">
        <v>145</v>
      </c>
      <c r="C10" s="157" t="s">
        <v>28</v>
      </c>
      <c r="D10" s="75">
        <v>1005</v>
      </c>
      <c r="E10" s="72"/>
      <c r="F10" s="35"/>
      <c r="G10" s="72">
        <f>E10+(E10*F10)</f>
        <v>0</v>
      </c>
      <c r="H10" s="48">
        <f>D10*E10</f>
        <v>0</v>
      </c>
      <c r="I10" s="65">
        <f>H10+(H10*F10)</f>
        <v>0</v>
      </c>
    </row>
    <row r="11" spans="1:9" ht="16.5" thickBot="1">
      <c r="A11" s="10" t="s">
        <v>29</v>
      </c>
      <c r="B11" s="73" t="s">
        <v>146</v>
      </c>
      <c r="C11" s="157" t="s">
        <v>28</v>
      </c>
      <c r="D11" s="75">
        <v>200</v>
      </c>
      <c r="E11" s="72"/>
      <c r="F11" s="35"/>
      <c r="G11" s="72">
        <f t="shared" ref="G11:G19" si="0">E11+(E11*F11)</f>
        <v>0</v>
      </c>
      <c r="H11" s="48">
        <f t="shared" ref="H11:H19" si="1">D11*E11</f>
        <v>0</v>
      </c>
      <c r="I11" s="65">
        <f t="shared" ref="I11:I19" si="2">H11+(H11*F11)</f>
        <v>0</v>
      </c>
    </row>
    <row r="12" spans="1:9" ht="16.5" thickBot="1">
      <c r="A12" s="10" t="s">
        <v>30</v>
      </c>
      <c r="B12" s="73" t="s">
        <v>147</v>
      </c>
      <c r="C12" s="157" t="s">
        <v>28</v>
      </c>
      <c r="D12" s="75">
        <v>250</v>
      </c>
      <c r="E12" s="72"/>
      <c r="F12" s="35"/>
      <c r="G12" s="72">
        <f t="shared" si="0"/>
        <v>0</v>
      </c>
      <c r="H12" s="48">
        <f t="shared" si="1"/>
        <v>0</v>
      </c>
      <c r="I12" s="65">
        <f t="shared" si="2"/>
        <v>0</v>
      </c>
    </row>
    <row r="13" spans="1:9" ht="16.5" thickBot="1">
      <c r="A13" s="10" t="s">
        <v>31</v>
      </c>
      <c r="B13" s="73" t="s">
        <v>148</v>
      </c>
      <c r="C13" s="157" t="s">
        <v>28</v>
      </c>
      <c r="D13" s="75">
        <v>450</v>
      </c>
      <c r="E13" s="72"/>
      <c r="F13" s="35"/>
      <c r="G13" s="72">
        <f t="shared" si="0"/>
        <v>0</v>
      </c>
      <c r="H13" s="48">
        <f t="shared" si="1"/>
        <v>0</v>
      </c>
      <c r="I13" s="65">
        <f t="shared" si="2"/>
        <v>0</v>
      </c>
    </row>
    <row r="14" spans="1:9" ht="16.5" thickBot="1">
      <c r="A14" s="10" t="s">
        <v>32</v>
      </c>
      <c r="B14" s="73" t="s">
        <v>149</v>
      </c>
      <c r="C14" s="157" t="s">
        <v>28</v>
      </c>
      <c r="D14" s="75">
        <v>50</v>
      </c>
      <c r="E14" s="72"/>
      <c r="F14" s="35"/>
      <c r="G14" s="72">
        <f t="shared" si="0"/>
        <v>0</v>
      </c>
      <c r="H14" s="48">
        <f t="shared" si="1"/>
        <v>0</v>
      </c>
      <c r="I14" s="65">
        <f t="shared" si="2"/>
        <v>0</v>
      </c>
    </row>
    <row r="15" spans="1:9" ht="16.5" thickBot="1">
      <c r="A15" s="10" t="s">
        <v>33</v>
      </c>
      <c r="B15" s="73" t="s">
        <v>150</v>
      </c>
      <c r="C15" s="157" t="s">
        <v>28</v>
      </c>
      <c r="D15" s="75">
        <v>650</v>
      </c>
      <c r="E15" s="72"/>
      <c r="F15" s="35"/>
      <c r="G15" s="72">
        <f t="shared" si="0"/>
        <v>0</v>
      </c>
      <c r="H15" s="48">
        <f t="shared" si="1"/>
        <v>0</v>
      </c>
      <c r="I15" s="65">
        <f t="shared" si="2"/>
        <v>0</v>
      </c>
    </row>
    <row r="16" spans="1:9" ht="16.5" thickBot="1">
      <c r="A16" s="10" t="s">
        <v>34</v>
      </c>
      <c r="B16" s="73" t="s">
        <v>151</v>
      </c>
      <c r="C16" s="157" t="s">
        <v>28</v>
      </c>
      <c r="D16" s="75">
        <v>450</v>
      </c>
      <c r="E16" s="72"/>
      <c r="F16" s="35"/>
      <c r="G16" s="72">
        <f t="shared" si="0"/>
        <v>0</v>
      </c>
      <c r="H16" s="48">
        <f t="shared" si="1"/>
        <v>0</v>
      </c>
      <c r="I16" s="65">
        <f t="shared" si="2"/>
        <v>0</v>
      </c>
    </row>
    <row r="17" spans="1:9" ht="16.5" thickBot="1">
      <c r="A17" s="10" t="s">
        <v>35</v>
      </c>
      <c r="B17" s="73" t="s">
        <v>152</v>
      </c>
      <c r="C17" s="157" t="s">
        <v>28</v>
      </c>
      <c r="D17" s="75">
        <v>1000</v>
      </c>
      <c r="E17" s="72"/>
      <c r="F17" s="35"/>
      <c r="G17" s="72">
        <f t="shared" si="0"/>
        <v>0</v>
      </c>
      <c r="H17" s="48">
        <f t="shared" si="1"/>
        <v>0</v>
      </c>
      <c r="I17" s="65">
        <f t="shared" si="2"/>
        <v>0</v>
      </c>
    </row>
    <row r="18" spans="1:9" ht="16.5" thickBot="1">
      <c r="A18" s="10" t="s">
        <v>36</v>
      </c>
      <c r="B18" s="73" t="s">
        <v>153</v>
      </c>
      <c r="C18" s="157" t="s">
        <v>28</v>
      </c>
      <c r="D18" s="75">
        <v>495</v>
      </c>
      <c r="E18" s="72"/>
      <c r="F18" s="35"/>
      <c r="G18" s="72">
        <f t="shared" si="0"/>
        <v>0</v>
      </c>
      <c r="H18" s="48">
        <f t="shared" si="1"/>
        <v>0</v>
      </c>
      <c r="I18" s="65">
        <f t="shared" si="2"/>
        <v>0</v>
      </c>
    </row>
    <row r="19" spans="1:9" ht="16.5" thickBot="1">
      <c r="A19" s="10" t="s">
        <v>37</v>
      </c>
      <c r="B19" s="73" t="s">
        <v>154</v>
      </c>
      <c r="C19" s="157" t="s">
        <v>28</v>
      </c>
      <c r="D19" s="75">
        <v>300</v>
      </c>
      <c r="E19" s="72"/>
      <c r="F19" s="35"/>
      <c r="G19" s="72">
        <f t="shared" si="0"/>
        <v>0</v>
      </c>
      <c r="H19" s="48">
        <f t="shared" si="1"/>
        <v>0</v>
      </c>
      <c r="I19" s="65">
        <f t="shared" si="2"/>
        <v>0</v>
      </c>
    </row>
    <row r="20" spans="1:9" ht="16.5" thickBot="1">
      <c r="A20" s="12" t="s">
        <v>38</v>
      </c>
      <c r="B20" s="139" t="s">
        <v>55</v>
      </c>
      <c r="C20" s="140"/>
      <c r="D20" s="140"/>
      <c r="E20" s="140"/>
      <c r="F20" s="140"/>
      <c r="G20" s="141"/>
      <c r="H20" s="48">
        <f>SUM(H10:H19)</f>
        <v>0</v>
      </c>
      <c r="I20" s="65">
        <f>SUM(I10:I19)</f>
        <v>0</v>
      </c>
    </row>
    <row r="21" spans="1:9" ht="76.5" customHeight="1">
      <c r="A21" s="138" t="s">
        <v>242</v>
      </c>
      <c r="B21" s="105"/>
      <c r="C21" s="105"/>
      <c r="D21" s="105"/>
      <c r="E21" s="105"/>
      <c r="F21" s="105"/>
      <c r="G21" s="105"/>
      <c r="H21" s="105"/>
      <c r="I21" s="105"/>
    </row>
    <row r="22" spans="1:9" ht="15">
      <c r="A22" s="126" t="s">
        <v>40</v>
      </c>
      <c r="B22" s="105"/>
      <c r="C22" s="105"/>
      <c r="D22" s="105"/>
      <c r="E22" s="105"/>
      <c r="F22" s="105"/>
      <c r="G22" s="105"/>
      <c r="H22" s="105"/>
      <c r="I22" s="105"/>
    </row>
    <row r="23" spans="1:9" ht="15.75">
      <c r="A23" s="1"/>
      <c r="F23" s="37"/>
    </row>
    <row r="24" spans="1:9">
      <c r="A24" s="127" t="s">
        <v>56</v>
      </c>
      <c r="B24" s="105"/>
      <c r="C24" s="105"/>
      <c r="D24" s="105"/>
      <c r="E24" s="105"/>
      <c r="F24" s="105"/>
      <c r="G24" s="105"/>
      <c r="H24" s="105"/>
      <c r="I24" s="105"/>
    </row>
    <row r="25" spans="1:9" ht="15">
      <c r="A25" s="109" t="s">
        <v>226</v>
      </c>
      <c r="B25" s="105"/>
      <c r="C25" s="105"/>
      <c r="D25" s="105"/>
      <c r="E25" s="105"/>
      <c r="F25" s="105"/>
      <c r="G25" s="105"/>
      <c r="H25" s="105"/>
      <c r="I25" s="105"/>
    </row>
    <row r="26" spans="1:9" ht="15">
      <c r="A26" s="109" t="s">
        <v>227</v>
      </c>
      <c r="B26" s="105"/>
      <c r="C26" s="105"/>
      <c r="D26" s="105"/>
      <c r="E26" s="105"/>
      <c r="F26" s="105"/>
      <c r="G26" s="105"/>
      <c r="H26" s="105"/>
      <c r="I26" s="105"/>
    </row>
    <row r="27" spans="1:9">
      <c r="A27" s="104" t="s">
        <v>57</v>
      </c>
      <c r="B27" s="105"/>
      <c r="C27" s="105"/>
      <c r="D27" s="105"/>
      <c r="E27" s="105"/>
      <c r="F27" s="105"/>
      <c r="G27" s="105"/>
      <c r="H27" s="105"/>
      <c r="I27" s="105"/>
    </row>
    <row r="28" spans="1:9">
      <c r="A28" s="13"/>
      <c r="F28" s="37"/>
    </row>
    <row r="29" spans="1:9" ht="15">
      <c r="A29" s="106" t="s">
        <v>229</v>
      </c>
      <c r="B29" s="105"/>
      <c r="C29" s="105"/>
      <c r="D29" s="105"/>
      <c r="E29" s="105"/>
      <c r="F29" s="105"/>
      <c r="G29" s="105"/>
      <c r="H29" s="105"/>
      <c r="I29" s="105"/>
    </row>
    <row r="30" spans="1:9" ht="15">
      <c r="A30" s="106" t="s">
        <v>58</v>
      </c>
      <c r="B30" s="105"/>
      <c r="C30" s="105"/>
      <c r="D30" s="105"/>
      <c r="E30" s="105"/>
      <c r="F30" s="105"/>
      <c r="G30" s="105"/>
      <c r="H30" s="105"/>
      <c r="I30" s="105"/>
    </row>
    <row r="31" spans="1:9" ht="15.75">
      <c r="A31" s="14"/>
      <c r="F31" s="37"/>
    </row>
    <row r="32" spans="1:9" ht="15.75">
      <c r="A32" s="107" t="s">
        <v>44</v>
      </c>
      <c r="B32" s="108"/>
      <c r="C32" s="108"/>
      <c r="D32" s="108"/>
      <c r="E32" s="108"/>
      <c r="F32" s="108"/>
      <c r="G32" s="108"/>
      <c r="H32" s="108"/>
      <c r="I32" s="108"/>
    </row>
    <row r="33" spans="1:9" ht="16.5" thickBot="1">
      <c r="A33" s="2"/>
      <c r="F33" s="37"/>
    </row>
    <row r="34" spans="1:9" ht="48" thickBot="1">
      <c r="A34" s="15" t="s">
        <v>45</v>
      </c>
      <c r="B34" s="16" t="s">
        <v>46</v>
      </c>
      <c r="F34" s="37"/>
    </row>
    <row r="35" spans="1:9" ht="79.5" thickBot="1">
      <c r="A35" s="80"/>
      <c r="B35" s="18" t="s">
        <v>48</v>
      </c>
      <c r="F35" s="37"/>
    </row>
    <row r="36" spans="1:9" ht="79.5" thickBot="1">
      <c r="A36" s="17"/>
      <c r="B36" s="18" t="s">
        <v>49</v>
      </c>
      <c r="F36" s="37"/>
    </row>
    <row r="37" spans="1:9" ht="15.75">
      <c r="A37" s="3"/>
      <c r="F37" s="37"/>
    </row>
    <row r="38" spans="1:9" ht="15.75">
      <c r="A38" s="3"/>
      <c r="F38" s="37"/>
    </row>
    <row r="39" spans="1:9" ht="15">
      <c r="A39" s="106" t="s">
        <v>233</v>
      </c>
      <c r="B39" s="105"/>
      <c r="C39" s="105"/>
      <c r="D39" s="105"/>
      <c r="E39" s="105"/>
      <c r="F39" s="105"/>
      <c r="G39" s="105"/>
      <c r="H39" s="105"/>
      <c r="I39" s="105"/>
    </row>
    <row r="40" spans="1:9" ht="15.75">
      <c r="A40" s="3"/>
      <c r="F40" s="37"/>
    </row>
    <row r="41" spans="1:9" ht="15">
      <c r="A41" s="106" t="s">
        <v>59</v>
      </c>
      <c r="B41" s="105"/>
      <c r="C41" s="105"/>
      <c r="D41" s="105"/>
      <c r="E41" s="105"/>
      <c r="F41" s="105"/>
      <c r="G41" s="105"/>
      <c r="H41" s="105"/>
      <c r="I41" s="105"/>
    </row>
    <row r="42" spans="1:9" ht="15.75">
      <c r="A42" s="14"/>
    </row>
  </sheetData>
  <mergeCells count="21">
    <mergeCell ref="A32:I32"/>
    <mergeCell ref="A41:I41"/>
    <mergeCell ref="A39:I39"/>
    <mergeCell ref="A26:I26"/>
    <mergeCell ref="A2:I2"/>
    <mergeCell ref="A3:I3"/>
    <mergeCell ref="A4:I4"/>
    <mergeCell ref="A6:A8"/>
    <mergeCell ref="B6:B8"/>
    <mergeCell ref="C6:C8"/>
    <mergeCell ref="D6:D8"/>
    <mergeCell ref="E6:E8"/>
    <mergeCell ref="F6:F8"/>
    <mergeCell ref="B20:G20"/>
    <mergeCell ref="A21:I21"/>
    <mergeCell ref="A22:I22"/>
    <mergeCell ref="A27:I27"/>
    <mergeCell ref="A29:I29"/>
    <mergeCell ref="A30:I30"/>
    <mergeCell ref="A24:I24"/>
    <mergeCell ref="A25:I2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I146"/>
  <sheetViews>
    <sheetView topLeftCell="A126" workbookViewId="0">
      <selection activeCell="E137" sqref="E137"/>
    </sheetView>
  </sheetViews>
  <sheetFormatPr defaultRowHeight="14.25"/>
  <cols>
    <col min="2" max="2" width="55.125" customWidth="1"/>
    <col min="8" max="9" width="9.75" style="50" bestFit="1" customWidth="1"/>
  </cols>
  <sheetData>
    <row r="1" spans="1:9" ht="15.75">
      <c r="A1" s="107" t="s">
        <v>60</v>
      </c>
      <c r="B1" s="105"/>
      <c r="C1" s="105"/>
      <c r="D1" s="105"/>
      <c r="E1" s="105"/>
      <c r="F1" s="105"/>
      <c r="G1" s="105"/>
      <c r="H1" s="105"/>
      <c r="I1" s="105"/>
    </row>
    <row r="2" spans="1:9" ht="15.75">
      <c r="A2" s="1"/>
      <c r="F2" s="37"/>
    </row>
    <row r="3" spans="1:9" ht="15.75">
      <c r="A3" s="128" t="s">
        <v>2</v>
      </c>
      <c r="B3" s="105"/>
      <c r="C3" s="105"/>
      <c r="D3" s="105"/>
      <c r="E3" s="105"/>
      <c r="F3" s="105"/>
      <c r="G3" s="105"/>
      <c r="H3" s="105"/>
      <c r="I3" s="105"/>
    </row>
    <row r="4" spans="1:9" ht="15.75">
      <c r="A4" s="21" t="s">
        <v>53</v>
      </c>
      <c r="F4" s="37"/>
    </row>
    <row r="5" spans="1:9" ht="16.5" thickBot="1">
      <c r="A5" s="14"/>
      <c r="F5" s="37"/>
    </row>
    <row r="6" spans="1:9" ht="63">
      <c r="A6" s="112" t="s">
        <v>6</v>
      </c>
      <c r="B6" s="115" t="s">
        <v>61</v>
      </c>
      <c r="C6" s="115" t="s">
        <v>8</v>
      </c>
      <c r="D6" s="115" t="s">
        <v>9</v>
      </c>
      <c r="E6" s="115" t="s">
        <v>10</v>
      </c>
      <c r="F6" s="118" t="s">
        <v>11</v>
      </c>
      <c r="G6" s="115" t="s">
        <v>62</v>
      </c>
      <c r="H6" s="52" t="s">
        <v>14</v>
      </c>
      <c r="I6" s="52" t="s">
        <v>16</v>
      </c>
    </row>
    <row r="7" spans="1:9" ht="63">
      <c r="A7" s="113"/>
      <c r="B7" s="116"/>
      <c r="C7" s="116"/>
      <c r="D7" s="116"/>
      <c r="E7" s="116"/>
      <c r="F7" s="119"/>
      <c r="G7" s="116"/>
      <c r="H7" s="47" t="s">
        <v>15</v>
      </c>
      <c r="I7" s="47" t="s">
        <v>17</v>
      </c>
    </row>
    <row r="8" spans="1:9" ht="16.5" thickBot="1">
      <c r="A8" s="114"/>
      <c r="B8" s="117"/>
      <c r="C8" s="117"/>
      <c r="D8" s="117"/>
      <c r="E8" s="117"/>
      <c r="F8" s="120"/>
      <c r="G8" s="117"/>
      <c r="H8" s="48"/>
      <c r="I8" s="48"/>
    </row>
    <row r="9" spans="1:9" ht="16.5" thickBot="1">
      <c r="A9" s="23" t="s">
        <v>63</v>
      </c>
      <c r="B9" s="24" t="s">
        <v>19</v>
      </c>
      <c r="C9" s="24" t="s">
        <v>20</v>
      </c>
      <c r="D9" s="24" t="s">
        <v>21</v>
      </c>
      <c r="E9" s="24" t="s">
        <v>64</v>
      </c>
      <c r="F9" s="39" t="s">
        <v>65</v>
      </c>
      <c r="G9" s="24" t="s">
        <v>66</v>
      </c>
      <c r="H9" s="53" t="s">
        <v>67</v>
      </c>
      <c r="I9" s="103" t="s">
        <v>68</v>
      </c>
    </row>
    <row r="10" spans="1:9" ht="16.5" thickBot="1">
      <c r="A10" s="25">
        <v>1</v>
      </c>
      <c r="B10" s="166" t="s">
        <v>155</v>
      </c>
      <c r="C10" s="167" t="s">
        <v>28</v>
      </c>
      <c r="D10" s="168">
        <v>250</v>
      </c>
      <c r="E10" s="28"/>
      <c r="F10" s="42"/>
      <c r="G10" s="27">
        <f t="shared" ref="G10:G41" si="0">E10+(E10*F10)</f>
        <v>0</v>
      </c>
      <c r="H10" s="54">
        <f t="shared" ref="H10:H41" si="1">D10*E10</f>
        <v>0</v>
      </c>
      <c r="I10" s="101">
        <f t="shared" ref="I10:I41" si="2">H10+(H10*F10)</f>
        <v>0</v>
      </c>
    </row>
    <row r="11" spans="1:9" ht="16.5" thickBot="1">
      <c r="A11" s="25">
        <v>2</v>
      </c>
      <c r="B11" s="169" t="s">
        <v>156</v>
      </c>
      <c r="C11" s="78" t="s">
        <v>28</v>
      </c>
      <c r="D11" s="79">
        <v>5</v>
      </c>
      <c r="E11" s="28"/>
      <c r="F11" s="42"/>
      <c r="G11" s="27">
        <f t="shared" si="0"/>
        <v>0</v>
      </c>
      <c r="H11" s="54">
        <f t="shared" si="1"/>
        <v>0</v>
      </c>
      <c r="I11" s="101">
        <f t="shared" si="2"/>
        <v>0</v>
      </c>
    </row>
    <row r="12" spans="1:9" ht="27" thickBot="1">
      <c r="A12" s="25">
        <v>3</v>
      </c>
      <c r="B12" s="169" t="s">
        <v>157</v>
      </c>
      <c r="C12" s="78" t="s">
        <v>28</v>
      </c>
      <c r="D12" s="79">
        <v>35</v>
      </c>
      <c r="E12" s="28"/>
      <c r="F12" s="42"/>
      <c r="G12" s="27">
        <f t="shared" si="0"/>
        <v>0</v>
      </c>
      <c r="H12" s="54">
        <f t="shared" si="1"/>
        <v>0</v>
      </c>
      <c r="I12" s="101">
        <f t="shared" si="2"/>
        <v>0</v>
      </c>
    </row>
    <row r="13" spans="1:9" ht="27" thickBot="1">
      <c r="A13" s="25">
        <v>4</v>
      </c>
      <c r="B13" s="169" t="s">
        <v>243</v>
      </c>
      <c r="C13" s="78" t="s">
        <v>28</v>
      </c>
      <c r="D13" s="79">
        <v>5</v>
      </c>
      <c r="E13" s="28"/>
      <c r="F13" s="42"/>
      <c r="G13" s="27">
        <f t="shared" si="0"/>
        <v>0</v>
      </c>
      <c r="H13" s="54">
        <f t="shared" si="1"/>
        <v>0</v>
      </c>
      <c r="I13" s="101">
        <f t="shared" si="2"/>
        <v>0</v>
      </c>
    </row>
    <row r="14" spans="1:9" ht="16.5" thickBot="1">
      <c r="A14" s="25">
        <v>5</v>
      </c>
      <c r="B14" s="170" t="s">
        <v>158</v>
      </c>
      <c r="C14" s="78" t="s">
        <v>28</v>
      </c>
      <c r="D14" s="79">
        <v>15</v>
      </c>
      <c r="E14" s="28"/>
      <c r="F14" s="42"/>
      <c r="G14" s="27">
        <f t="shared" si="0"/>
        <v>0</v>
      </c>
      <c r="H14" s="54">
        <f t="shared" si="1"/>
        <v>0</v>
      </c>
      <c r="I14" s="101">
        <f t="shared" si="2"/>
        <v>0</v>
      </c>
    </row>
    <row r="15" spans="1:9" ht="16.5" thickBot="1">
      <c r="A15" s="25">
        <v>6</v>
      </c>
      <c r="B15" s="169" t="s">
        <v>159</v>
      </c>
      <c r="C15" s="78" t="s">
        <v>28</v>
      </c>
      <c r="D15" s="79">
        <v>1050</v>
      </c>
      <c r="E15" s="28"/>
      <c r="F15" s="42"/>
      <c r="G15" s="27">
        <f t="shared" si="0"/>
        <v>0</v>
      </c>
      <c r="H15" s="54">
        <f t="shared" si="1"/>
        <v>0</v>
      </c>
      <c r="I15" s="101">
        <f t="shared" si="2"/>
        <v>0</v>
      </c>
    </row>
    <row r="16" spans="1:9" ht="14.25" customHeight="1" thickBot="1">
      <c r="A16" s="185">
        <v>7</v>
      </c>
      <c r="B16" s="169" t="s">
        <v>73</v>
      </c>
      <c r="C16" s="78" t="s">
        <v>28</v>
      </c>
      <c r="D16" s="175">
        <v>470</v>
      </c>
      <c r="E16" s="28"/>
      <c r="F16" s="182"/>
      <c r="G16" s="181">
        <f>E16+(E16*F16)</f>
        <v>0</v>
      </c>
      <c r="H16" s="71">
        <f>D16*E16</f>
        <v>0</v>
      </c>
      <c r="I16" s="71">
        <f>H16+(H16*F16)</f>
        <v>0</v>
      </c>
    </row>
    <row r="17" spans="1:9" ht="16.5" thickBot="1">
      <c r="A17" s="25">
        <v>8</v>
      </c>
      <c r="B17" s="169" t="s">
        <v>160</v>
      </c>
      <c r="C17" s="78" t="s">
        <v>28</v>
      </c>
      <c r="D17" s="79">
        <v>25</v>
      </c>
      <c r="E17" s="28"/>
      <c r="F17" s="42"/>
      <c r="G17" s="27">
        <f t="shared" si="0"/>
        <v>0</v>
      </c>
      <c r="H17" s="54">
        <f t="shared" si="1"/>
        <v>0</v>
      </c>
      <c r="I17" s="101">
        <f t="shared" si="2"/>
        <v>0</v>
      </c>
    </row>
    <row r="18" spans="1:9" ht="16.5" thickBot="1">
      <c r="A18" s="25">
        <v>9</v>
      </c>
      <c r="B18" s="169" t="s">
        <v>161</v>
      </c>
      <c r="C18" s="78" t="s">
        <v>28</v>
      </c>
      <c r="D18" s="79">
        <v>15</v>
      </c>
      <c r="E18" s="28"/>
      <c r="F18" s="42"/>
      <c r="G18" s="27">
        <f t="shared" si="0"/>
        <v>0</v>
      </c>
      <c r="H18" s="54">
        <f t="shared" si="1"/>
        <v>0</v>
      </c>
      <c r="I18" s="101">
        <f t="shared" si="2"/>
        <v>0</v>
      </c>
    </row>
    <row r="19" spans="1:9" ht="39.75" thickBot="1">
      <c r="A19" s="25">
        <v>10</v>
      </c>
      <c r="B19" s="169" t="s">
        <v>244</v>
      </c>
      <c r="C19" s="77" t="s">
        <v>28</v>
      </c>
      <c r="D19" s="79">
        <v>20</v>
      </c>
      <c r="E19" s="28"/>
      <c r="F19" s="42"/>
      <c r="G19" s="27">
        <f t="shared" si="0"/>
        <v>0</v>
      </c>
      <c r="H19" s="54">
        <f t="shared" si="1"/>
        <v>0</v>
      </c>
      <c r="I19" s="101">
        <f t="shared" si="2"/>
        <v>0</v>
      </c>
    </row>
    <row r="20" spans="1:9" ht="16.5" thickBot="1">
      <c r="A20" s="25">
        <v>11</v>
      </c>
      <c r="B20" s="170" t="s">
        <v>162</v>
      </c>
      <c r="C20" s="78" t="s">
        <v>28</v>
      </c>
      <c r="D20" s="79">
        <v>815</v>
      </c>
      <c r="E20" s="28"/>
      <c r="F20" s="42"/>
      <c r="G20" s="27">
        <f t="shared" si="0"/>
        <v>0</v>
      </c>
      <c r="H20" s="54">
        <f t="shared" si="1"/>
        <v>0</v>
      </c>
      <c r="I20" s="101">
        <f t="shared" si="2"/>
        <v>0</v>
      </c>
    </row>
    <row r="21" spans="1:9" ht="16.5" thickBot="1">
      <c r="A21" s="25">
        <v>12</v>
      </c>
      <c r="B21" s="169" t="s">
        <v>163</v>
      </c>
      <c r="C21" s="78" t="s">
        <v>28</v>
      </c>
      <c r="D21" s="79">
        <v>3</v>
      </c>
      <c r="E21" s="28"/>
      <c r="F21" s="42"/>
      <c r="G21" s="27">
        <f t="shared" si="0"/>
        <v>0</v>
      </c>
      <c r="H21" s="54">
        <f t="shared" si="1"/>
        <v>0</v>
      </c>
      <c r="I21" s="101">
        <f t="shared" si="2"/>
        <v>0</v>
      </c>
    </row>
    <row r="22" spans="1:9" ht="16.5" thickBot="1">
      <c r="A22" s="25">
        <v>13</v>
      </c>
      <c r="B22" s="169" t="s">
        <v>164</v>
      </c>
      <c r="C22" s="78" t="s">
        <v>28</v>
      </c>
      <c r="D22" s="79">
        <v>910</v>
      </c>
      <c r="E22" s="28"/>
      <c r="F22" s="42"/>
      <c r="G22" s="27">
        <f t="shared" si="0"/>
        <v>0</v>
      </c>
      <c r="H22" s="54">
        <f t="shared" si="1"/>
        <v>0</v>
      </c>
      <c r="I22" s="101">
        <f t="shared" si="2"/>
        <v>0</v>
      </c>
    </row>
    <row r="23" spans="1:9" ht="16.5" thickBot="1">
      <c r="A23" s="25">
        <v>14</v>
      </c>
      <c r="B23" s="169" t="s">
        <v>69</v>
      </c>
      <c r="C23" s="78" t="s">
        <v>28</v>
      </c>
      <c r="D23" s="79">
        <v>5</v>
      </c>
      <c r="E23" s="28"/>
      <c r="F23" s="42"/>
      <c r="G23" s="27">
        <f t="shared" si="0"/>
        <v>0</v>
      </c>
      <c r="H23" s="54">
        <f t="shared" si="1"/>
        <v>0</v>
      </c>
      <c r="I23" s="101">
        <f t="shared" si="2"/>
        <v>0</v>
      </c>
    </row>
    <row r="24" spans="1:9" ht="16.5" thickBot="1">
      <c r="A24" s="25">
        <v>15</v>
      </c>
      <c r="B24" s="169" t="s">
        <v>70</v>
      </c>
      <c r="C24" s="78" t="s">
        <v>28</v>
      </c>
      <c r="D24" s="79">
        <v>36</v>
      </c>
      <c r="E24" s="28"/>
      <c r="F24" s="42"/>
      <c r="G24" s="27">
        <f t="shared" si="0"/>
        <v>0</v>
      </c>
      <c r="H24" s="54">
        <f t="shared" si="1"/>
        <v>0</v>
      </c>
      <c r="I24" s="101">
        <f t="shared" si="2"/>
        <v>0</v>
      </c>
    </row>
    <row r="25" spans="1:9" ht="16.5" thickBot="1">
      <c r="A25" s="25">
        <v>16</v>
      </c>
      <c r="B25" s="170" t="s">
        <v>165</v>
      </c>
      <c r="C25" s="78" t="s">
        <v>28</v>
      </c>
      <c r="D25" s="79">
        <v>3</v>
      </c>
      <c r="E25" s="28"/>
      <c r="F25" s="42"/>
      <c r="G25" s="27">
        <f t="shared" si="0"/>
        <v>0</v>
      </c>
      <c r="H25" s="54">
        <f t="shared" si="1"/>
        <v>0</v>
      </c>
      <c r="I25" s="101">
        <f t="shared" si="2"/>
        <v>0</v>
      </c>
    </row>
    <row r="26" spans="1:9" ht="16.5" thickBot="1">
      <c r="A26" s="25">
        <v>17</v>
      </c>
      <c r="B26" s="169" t="s">
        <v>166</v>
      </c>
      <c r="C26" s="78" t="s">
        <v>28</v>
      </c>
      <c r="D26" s="79">
        <v>7</v>
      </c>
      <c r="E26" s="28"/>
      <c r="F26" s="42"/>
      <c r="G26" s="27">
        <f t="shared" si="0"/>
        <v>0</v>
      </c>
      <c r="H26" s="54">
        <f t="shared" si="1"/>
        <v>0</v>
      </c>
      <c r="I26" s="101">
        <f t="shared" si="2"/>
        <v>0</v>
      </c>
    </row>
    <row r="27" spans="1:9" ht="16.5" thickBot="1">
      <c r="A27" s="25">
        <v>18</v>
      </c>
      <c r="B27" s="169" t="s">
        <v>167</v>
      </c>
      <c r="C27" s="78" t="s">
        <v>28</v>
      </c>
      <c r="D27" s="79">
        <v>3</v>
      </c>
      <c r="E27" s="28"/>
      <c r="F27" s="42"/>
      <c r="G27" s="27">
        <f t="shared" si="0"/>
        <v>0</v>
      </c>
      <c r="H27" s="54">
        <f t="shared" si="1"/>
        <v>0</v>
      </c>
      <c r="I27" s="101">
        <f t="shared" si="2"/>
        <v>0</v>
      </c>
    </row>
    <row r="28" spans="1:9" ht="27" thickBot="1">
      <c r="A28" s="25">
        <v>19</v>
      </c>
      <c r="B28" s="169" t="s">
        <v>168</v>
      </c>
      <c r="C28" s="78" t="s">
        <v>28</v>
      </c>
      <c r="D28" s="79">
        <v>5</v>
      </c>
      <c r="E28" s="28"/>
      <c r="F28" s="42"/>
      <c r="G28" s="27">
        <f t="shared" si="0"/>
        <v>0</v>
      </c>
      <c r="H28" s="54">
        <f t="shared" si="1"/>
        <v>0</v>
      </c>
      <c r="I28" s="101">
        <f t="shared" si="2"/>
        <v>0</v>
      </c>
    </row>
    <row r="29" spans="1:9" ht="16.5" thickBot="1">
      <c r="A29" s="25">
        <v>20</v>
      </c>
      <c r="B29" s="169" t="s">
        <v>91</v>
      </c>
      <c r="C29" s="78" t="s">
        <v>28</v>
      </c>
      <c r="D29" s="79">
        <v>8</v>
      </c>
      <c r="E29" s="28"/>
      <c r="F29" s="42"/>
      <c r="G29" s="27">
        <f t="shared" si="0"/>
        <v>0</v>
      </c>
      <c r="H29" s="54">
        <f t="shared" si="1"/>
        <v>0</v>
      </c>
      <c r="I29" s="101">
        <f t="shared" si="2"/>
        <v>0</v>
      </c>
    </row>
    <row r="30" spans="1:9" ht="16.5" thickBot="1">
      <c r="A30" s="25">
        <v>21</v>
      </c>
      <c r="B30" s="169" t="s">
        <v>169</v>
      </c>
      <c r="C30" s="78" t="s">
        <v>28</v>
      </c>
      <c r="D30" s="79">
        <v>15</v>
      </c>
      <c r="E30" s="28"/>
      <c r="F30" s="42"/>
      <c r="G30" s="27">
        <f t="shared" si="0"/>
        <v>0</v>
      </c>
      <c r="H30" s="54">
        <f t="shared" si="1"/>
        <v>0</v>
      </c>
      <c r="I30" s="101">
        <f t="shared" si="2"/>
        <v>0</v>
      </c>
    </row>
    <row r="31" spans="1:9" ht="16.5" thickBot="1">
      <c r="A31" s="25">
        <v>22</v>
      </c>
      <c r="B31" s="170" t="s">
        <v>170</v>
      </c>
      <c r="C31" s="78" t="s">
        <v>28</v>
      </c>
      <c r="D31" s="79">
        <v>80</v>
      </c>
      <c r="E31" s="28"/>
      <c r="F31" s="42"/>
      <c r="G31" s="27">
        <f t="shared" si="0"/>
        <v>0</v>
      </c>
      <c r="H31" s="54">
        <f t="shared" si="1"/>
        <v>0</v>
      </c>
      <c r="I31" s="101">
        <f t="shared" si="2"/>
        <v>0</v>
      </c>
    </row>
    <row r="32" spans="1:9" ht="27" thickBot="1">
      <c r="A32" s="25">
        <v>23</v>
      </c>
      <c r="B32" s="169" t="s">
        <v>75</v>
      </c>
      <c r="C32" s="78" t="s">
        <v>28</v>
      </c>
      <c r="D32" s="79">
        <v>5</v>
      </c>
      <c r="E32" s="28"/>
      <c r="F32" s="42"/>
      <c r="G32" s="27">
        <f t="shared" si="0"/>
        <v>0</v>
      </c>
      <c r="H32" s="54">
        <f t="shared" si="1"/>
        <v>0</v>
      </c>
      <c r="I32" s="101">
        <f t="shared" si="2"/>
        <v>0</v>
      </c>
    </row>
    <row r="33" spans="1:9" ht="16.5" thickBot="1">
      <c r="A33" s="25">
        <v>24</v>
      </c>
      <c r="B33" s="169" t="s">
        <v>171</v>
      </c>
      <c r="C33" s="78" t="s">
        <v>28</v>
      </c>
      <c r="D33" s="79">
        <v>3</v>
      </c>
      <c r="E33" s="28"/>
      <c r="F33" s="42"/>
      <c r="G33" s="27">
        <f t="shared" si="0"/>
        <v>0</v>
      </c>
      <c r="H33" s="54">
        <f t="shared" si="1"/>
        <v>0</v>
      </c>
      <c r="I33" s="101">
        <f t="shared" si="2"/>
        <v>0</v>
      </c>
    </row>
    <row r="34" spans="1:9" ht="16.5" thickBot="1">
      <c r="A34" s="25">
        <v>25</v>
      </c>
      <c r="B34" s="170" t="s">
        <v>172</v>
      </c>
      <c r="C34" s="78" t="s">
        <v>28</v>
      </c>
      <c r="D34" s="79">
        <v>2</v>
      </c>
      <c r="E34" s="28"/>
      <c r="F34" s="42"/>
      <c r="G34" s="27">
        <f t="shared" si="0"/>
        <v>0</v>
      </c>
      <c r="H34" s="54">
        <f t="shared" si="1"/>
        <v>0</v>
      </c>
      <c r="I34" s="101">
        <f t="shared" si="2"/>
        <v>0</v>
      </c>
    </row>
    <row r="35" spans="1:9" ht="16.5" thickBot="1">
      <c r="A35" s="25">
        <v>26</v>
      </c>
      <c r="B35" s="170" t="s">
        <v>173</v>
      </c>
      <c r="C35" s="78" t="s">
        <v>28</v>
      </c>
      <c r="D35" s="79">
        <v>120</v>
      </c>
      <c r="E35" s="28"/>
      <c r="F35" s="42"/>
      <c r="G35" s="27">
        <f t="shared" si="0"/>
        <v>0</v>
      </c>
      <c r="H35" s="54">
        <f t="shared" si="1"/>
        <v>0</v>
      </c>
      <c r="I35" s="101">
        <f t="shared" si="2"/>
        <v>0</v>
      </c>
    </row>
    <row r="36" spans="1:9" ht="16.5" thickBot="1">
      <c r="A36" s="25">
        <v>27</v>
      </c>
      <c r="B36" s="169" t="s">
        <v>174</v>
      </c>
      <c r="C36" s="78" t="s">
        <v>28</v>
      </c>
      <c r="D36" s="79">
        <v>35</v>
      </c>
      <c r="E36" s="28"/>
      <c r="F36" s="42"/>
      <c r="G36" s="27">
        <f t="shared" si="0"/>
        <v>0</v>
      </c>
      <c r="H36" s="54">
        <f t="shared" si="1"/>
        <v>0</v>
      </c>
      <c r="I36" s="101">
        <f t="shared" si="2"/>
        <v>0</v>
      </c>
    </row>
    <row r="37" spans="1:9" ht="15.75" customHeight="1" thickBot="1">
      <c r="A37" s="185">
        <v>28</v>
      </c>
      <c r="B37" s="169" t="s">
        <v>175</v>
      </c>
      <c r="C37" s="78" t="s">
        <v>28</v>
      </c>
      <c r="D37" s="79">
        <v>15</v>
      </c>
      <c r="E37" s="28"/>
      <c r="F37" s="42"/>
      <c r="G37" s="183">
        <f>E37+(E37*F37)</f>
        <v>0</v>
      </c>
      <c r="H37" s="184">
        <f>D37*E37</f>
        <v>0</v>
      </c>
      <c r="I37" s="184">
        <f>H37+(H37*F37)</f>
        <v>0</v>
      </c>
    </row>
    <row r="38" spans="1:9" ht="16.5" thickBot="1">
      <c r="A38" s="25">
        <v>29</v>
      </c>
      <c r="B38" s="169" t="s">
        <v>176</v>
      </c>
      <c r="C38" s="77" t="s">
        <v>28</v>
      </c>
      <c r="D38" s="79">
        <v>90</v>
      </c>
      <c r="E38" s="28"/>
      <c r="F38" s="42"/>
      <c r="G38" s="27">
        <f t="shared" si="0"/>
        <v>0</v>
      </c>
      <c r="H38" s="54">
        <f t="shared" si="1"/>
        <v>0</v>
      </c>
      <c r="I38" s="101">
        <f t="shared" si="2"/>
        <v>0</v>
      </c>
    </row>
    <row r="39" spans="1:9" ht="16.5" thickBot="1">
      <c r="A39" s="25">
        <v>30</v>
      </c>
      <c r="B39" s="170" t="s">
        <v>245</v>
      </c>
      <c r="C39" s="78" t="s">
        <v>28</v>
      </c>
      <c r="D39" s="79">
        <v>7</v>
      </c>
      <c r="E39" s="28"/>
      <c r="F39" s="42"/>
      <c r="G39" s="27">
        <f t="shared" si="0"/>
        <v>0</v>
      </c>
      <c r="H39" s="54">
        <f t="shared" si="1"/>
        <v>0</v>
      </c>
      <c r="I39" s="101">
        <f t="shared" si="2"/>
        <v>0</v>
      </c>
    </row>
    <row r="40" spans="1:9" ht="16.5" thickBot="1">
      <c r="A40" s="25">
        <v>31</v>
      </c>
      <c r="B40" s="170" t="s">
        <v>246</v>
      </c>
      <c r="C40" s="78" t="s">
        <v>28</v>
      </c>
      <c r="D40" s="79">
        <v>2</v>
      </c>
      <c r="E40" s="28"/>
      <c r="F40" s="42"/>
      <c r="G40" s="27">
        <f t="shared" si="0"/>
        <v>0</v>
      </c>
      <c r="H40" s="54">
        <f t="shared" si="1"/>
        <v>0</v>
      </c>
      <c r="I40" s="101">
        <f t="shared" si="2"/>
        <v>0</v>
      </c>
    </row>
    <row r="41" spans="1:9" ht="16.5" thickBot="1">
      <c r="A41" s="25">
        <v>32</v>
      </c>
      <c r="B41" s="170" t="s">
        <v>177</v>
      </c>
      <c r="C41" s="78" t="s">
        <v>28</v>
      </c>
      <c r="D41" s="79">
        <v>5</v>
      </c>
      <c r="E41" s="28"/>
      <c r="F41" s="42"/>
      <c r="G41" s="27">
        <f t="shared" si="0"/>
        <v>0</v>
      </c>
      <c r="H41" s="54">
        <f t="shared" si="1"/>
        <v>0</v>
      </c>
      <c r="I41" s="101">
        <f t="shared" si="2"/>
        <v>0</v>
      </c>
    </row>
    <row r="42" spans="1:9" ht="27" thickBot="1">
      <c r="A42" s="25">
        <v>33</v>
      </c>
      <c r="B42" s="169" t="s">
        <v>247</v>
      </c>
      <c r="C42" s="78" t="s">
        <v>28</v>
      </c>
      <c r="D42" s="79">
        <v>50</v>
      </c>
      <c r="E42" s="28"/>
      <c r="F42" s="42"/>
      <c r="G42" s="27">
        <f t="shared" ref="G42:G73" si="3">E42+(E42*F42)</f>
        <v>0</v>
      </c>
      <c r="H42" s="54">
        <f t="shared" ref="H42:H73" si="4">D42*E42</f>
        <v>0</v>
      </c>
      <c r="I42" s="101">
        <f t="shared" ref="I42:I73" si="5">H42+(H42*F42)</f>
        <v>0</v>
      </c>
    </row>
    <row r="43" spans="1:9" ht="27" thickBot="1">
      <c r="A43" s="25">
        <v>34</v>
      </c>
      <c r="B43" s="169" t="s">
        <v>72</v>
      </c>
      <c r="C43" s="78" t="s">
        <v>28</v>
      </c>
      <c r="D43" s="79">
        <v>12</v>
      </c>
      <c r="E43" s="28"/>
      <c r="F43" s="42"/>
      <c r="G43" s="27">
        <f t="shared" si="3"/>
        <v>0</v>
      </c>
      <c r="H43" s="54">
        <f t="shared" si="4"/>
        <v>0</v>
      </c>
      <c r="I43" s="101">
        <f t="shared" si="5"/>
        <v>0</v>
      </c>
    </row>
    <row r="44" spans="1:9" ht="16.5" thickBot="1">
      <c r="A44" s="25">
        <v>35</v>
      </c>
      <c r="B44" s="170" t="s">
        <v>93</v>
      </c>
      <c r="C44" s="78" t="s">
        <v>28</v>
      </c>
      <c r="D44" s="79">
        <v>220</v>
      </c>
      <c r="E44" s="28"/>
      <c r="F44" s="42"/>
      <c r="G44" s="27">
        <f t="shared" si="3"/>
        <v>0</v>
      </c>
      <c r="H44" s="54">
        <f t="shared" si="4"/>
        <v>0</v>
      </c>
      <c r="I44" s="101">
        <f t="shared" si="5"/>
        <v>0</v>
      </c>
    </row>
    <row r="45" spans="1:9" ht="16.5" thickBot="1">
      <c r="A45" s="25">
        <v>36</v>
      </c>
      <c r="B45" s="169" t="s">
        <v>178</v>
      </c>
      <c r="C45" s="78" t="s">
        <v>28</v>
      </c>
      <c r="D45" s="79">
        <v>250</v>
      </c>
      <c r="E45" s="28"/>
      <c r="F45" s="42"/>
      <c r="G45" s="27">
        <f t="shared" si="3"/>
        <v>0</v>
      </c>
      <c r="H45" s="54">
        <f t="shared" si="4"/>
        <v>0</v>
      </c>
      <c r="I45" s="101">
        <f t="shared" si="5"/>
        <v>0</v>
      </c>
    </row>
    <row r="46" spans="1:9" ht="16.5" thickBot="1">
      <c r="A46" s="25">
        <v>37</v>
      </c>
      <c r="B46" s="169" t="s">
        <v>179</v>
      </c>
      <c r="C46" s="78" t="s">
        <v>28</v>
      </c>
      <c r="D46" s="79">
        <v>65</v>
      </c>
      <c r="E46" s="28"/>
      <c r="F46" s="42"/>
      <c r="G46" s="27">
        <f t="shared" si="3"/>
        <v>0</v>
      </c>
      <c r="H46" s="54">
        <f t="shared" si="4"/>
        <v>0</v>
      </c>
      <c r="I46" s="101">
        <f t="shared" si="5"/>
        <v>0</v>
      </c>
    </row>
    <row r="47" spans="1:9" ht="16.5" thickBot="1">
      <c r="A47" s="25">
        <v>38</v>
      </c>
      <c r="B47" s="170" t="s">
        <v>94</v>
      </c>
      <c r="C47" s="78" t="s">
        <v>28</v>
      </c>
      <c r="D47" s="79">
        <v>15</v>
      </c>
      <c r="E47" s="28"/>
      <c r="F47" s="42"/>
      <c r="G47" s="27">
        <f t="shared" si="3"/>
        <v>0</v>
      </c>
      <c r="H47" s="54">
        <f t="shared" si="4"/>
        <v>0</v>
      </c>
      <c r="I47" s="101">
        <f t="shared" si="5"/>
        <v>0</v>
      </c>
    </row>
    <row r="48" spans="1:9" ht="16.5" thickBot="1">
      <c r="A48" s="25">
        <v>39</v>
      </c>
      <c r="B48" s="169" t="s">
        <v>180</v>
      </c>
      <c r="C48" s="78" t="s">
        <v>28</v>
      </c>
      <c r="D48" s="79">
        <v>185</v>
      </c>
      <c r="E48" s="28"/>
      <c r="F48" s="42"/>
      <c r="G48" s="27">
        <f t="shared" si="3"/>
        <v>0</v>
      </c>
      <c r="H48" s="54">
        <f t="shared" si="4"/>
        <v>0</v>
      </c>
      <c r="I48" s="101">
        <f t="shared" si="5"/>
        <v>0</v>
      </c>
    </row>
    <row r="49" spans="1:9" ht="16.5" thickBot="1">
      <c r="A49" s="25">
        <v>40</v>
      </c>
      <c r="B49" s="169" t="s">
        <v>181</v>
      </c>
      <c r="C49" s="78" t="s">
        <v>28</v>
      </c>
      <c r="D49" s="79">
        <v>125</v>
      </c>
      <c r="E49" s="28"/>
      <c r="F49" s="42"/>
      <c r="G49" s="27">
        <f t="shared" si="3"/>
        <v>0</v>
      </c>
      <c r="H49" s="54">
        <f t="shared" si="4"/>
        <v>0</v>
      </c>
      <c r="I49" s="101">
        <f t="shared" si="5"/>
        <v>0</v>
      </c>
    </row>
    <row r="50" spans="1:9" ht="16.5" thickBot="1">
      <c r="A50" s="25">
        <v>41</v>
      </c>
      <c r="B50" s="170" t="s">
        <v>96</v>
      </c>
      <c r="C50" s="78" t="s">
        <v>28</v>
      </c>
      <c r="D50" s="79">
        <v>10</v>
      </c>
      <c r="E50" s="28"/>
      <c r="F50" s="42"/>
      <c r="G50" s="27">
        <f t="shared" si="3"/>
        <v>0</v>
      </c>
      <c r="H50" s="54">
        <f t="shared" si="4"/>
        <v>0</v>
      </c>
      <c r="I50" s="101">
        <f t="shared" si="5"/>
        <v>0</v>
      </c>
    </row>
    <row r="51" spans="1:9" ht="16.5" thickBot="1">
      <c r="A51" s="25">
        <v>42</v>
      </c>
      <c r="B51" s="169" t="s">
        <v>182</v>
      </c>
      <c r="C51" s="78" t="s">
        <v>28</v>
      </c>
      <c r="D51" s="79">
        <v>330</v>
      </c>
      <c r="E51" s="28"/>
      <c r="F51" s="42"/>
      <c r="G51" s="27">
        <f t="shared" si="3"/>
        <v>0</v>
      </c>
      <c r="H51" s="54">
        <f t="shared" si="4"/>
        <v>0</v>
      </c>
      <c r="I51" s="101">
        <f t="shared" si="5"/>
        <v>0</v>
      </c>
    </row>
    <row r="52" spans="1:9" ht="16.5" thickBot="1">
      <c r="A52" s="25">
        <v>43</v>
      </c>
      <c r="B52" s="169" t="s">
        <v>183</v>
      </c>
      <c r="C52" s="78" t="s">
        <v>28</v>
      </c>
      <c r="D52" s="79">
        <v>3</v>
      </c>
      <c r="E52" s="28"/>
      <c r="F52" s="42"/>
      <c r="G52" s="27">
        <f t="shared" si="3"/>
        <v>0</v>
      </c>
      <c r="H52" s="54">
        <f t="shared" si="4"/>
        <v>0</v>
      </c>
      <c r="I52" s="101">
        <f t="shared" si="5"/>
        <v>0</v>
      </c>
    </row>
    <row r="53" spans="1:9" ht="16.5" thickBot="1">
      <c r="A53" s="25">
        <v>44</v>
      </c>
      <c r="B53" s="169" t="s">
        <v>74</v>
      </c>
      <c r="C53" s="78" t="s">
        <v>28</v>
      </c>
      <c r="D53" s="79">
        <v>100</v>
      </c>
      <c r="E53" s="28"/>
      <c r="F53" s="42"/>
      <c r="G53" s="27">
        <f t="shared" si="3"/>
        <v>0</v>
      </c>
      <c r="H53" s="54">
        <f t="shared" si="4"/>
        <v>0</v>
      </c>
      <c r="I53" s="101">
        <f t="shared" si="5"/>
        <v>0</v>
      </c>
    </row>
    <row r="54" spans="1:9" ht="16.5" thickBot="1">
      <c r="A54" s="25">
        <v>45</v>
      </c>
      <c r="B54" s="169" t="s">
        <v>184</v>
      </c>
      <c r="C54" s="78" t="s">
        <v>28</v>
      </c>
      <c r="D54" s="79">
        <v>3</v>
      </c>
      <c r="E54" s="28"/>
      <c r="F54" s="42"/>
      <c r="G54" s="27">
        <f t="shared" si="3"/>
        <v>0</v>
      </c>
      <c r="H54" s="54">
        <f t="shared" si="4"/>
        <v>0</v>
      </c>
      <c r="I54" s="101">
        <f t="shared" si="5"/>
        <v>0</v>
      </c>
    </row>
    <row r="55" spans="1:9" ht="16.5" thickBot="1">
      <c r="A55" s="25">
        <v>46</v>
      </c>
      <c r="B55" s="170" t="s">
        <v>185</v>
      </c>
      <c r="C55" s="78" t="s">
        <v>28</v>
      </c>
      <c r="D55" s="79">
        <v>140</v>
      </c>
      <c r="E55" s="28"/>
      <c r="F55" s="42"/>
      <c r="G55" s="27">
        <f t="shared" si="3"/>
        <v>0</v>
      </c>
      <c r="H55" s="54">
        <f t="shared" si="4"/>
        <v>0</v>
      </c>
      <c r="I55" s="101">
        <f t="shared" si="5"/>
        <v>0</v>
      </c>
    </row>
    <row r="56" spans="1:9" ht="16.5" thickBot="1">
      <c r="A56" s="25">
        <v>47</v>
      </c>
      <c r="B56" s="170" t="s">
        <v>186</v>
      </c>
      <c r="C56" s="78" t="s">
        <v>28</v>
      </c>
      <c r="D56" s="79">
        <v>3</v>
      </c>
      <c r="E56" s="28"/>
      <c r="F56" s="42"/>
      <c r="G56" s="27">
        <f t="shared" si="3"/>
        <v>0</v>
      </c>
      <c r="H56" s="54">
        <f t="shared" si="4"/>
        <v>0</v>
      </c>
      <c r="I56" s="101">
        <f t="shared" si="5"/>
        <v>0</v>
      </c>
    </row>
    <row r="57" spans="1:9" ht="16.5" thickBot="1">
      <c r="A57" s="25">
        <v>48</v>
      </c>
      <c r="B57" s="169" t="s">
        <v>187</v>
      </c>
      <c r="C57" s="78" t="s">
        <v>28</v>
      </c>
      <c r="D57" s="79">
        <v>5</v>
      </c>
      <c r="E57" s="28"/>
      <c r="F57" s="42"/>
      <c r="G57" s="27">
        <f t="shared" si="3"/>
        <v>0</v>
      </c>
      <c r="H57" s="54">
        <f t="shared" si="4"/>
        <v>0</v>
      </c>
      <c r="I57" s="101">
        <f t="shared" si="5"/>
        <v>0</v>
      </c>
    </row>
    <row r="58" spans="1:9" ht="16.5" thickBot="1">
      <c r="A58" s="25">
        <v>49</v>
      </c>
      <c r="B58" s="169" t="s">
        <v>188</v>
      </c>
      <c r="C58" s="78" t="s">
        <v>28</v>
      </c>
      <c r="D58" s="79">
        <v>3</v>
      </c>
      <c r="E58" s="28"/>
      <c r="F58" s="42"/>
      <c r="G58" s="27">
        <f t="shared" si="3"/>
        <v>0</v>
      </c>
      <c r="H58" s="54">
        <f t="shared" si="4"/>
        <v>0</v>
      </c>
      <c r="I58" s="101">
        <f t="shared" si="5"/>
        <v>0</v>
      </c>
    </row>
    <row r="59" spans="1:9" ht="16.5" thickBot="1">
      <c r="A59" s="25">
        <v>50</v>
      </c>
      <c r="B59" s="170" t="s">
        <v>189</v>
      </c>
      <c r="C59" s="78" t="s">
        <v>28</v>
      </c>
      <c r="D59" s="79">
        <v>7</v>
      </c>
      <c r="E59" s="28"/>
      <c r="F59" s="42"/>
      <c r="G59" s="27">
        <f t="shared" si="3"/>
        <v>0</v>
      </c>
      <c r="H59" s="54">
        <f t="shared" si="4"/>
        <v>0</v>
      </c>
      <c r="I59" s="101">
        <f t="shared" si="5"/>
        <v>0</v>
      </c>
    </row>
    <row r="60" spans="1:9" ht="16.5" thickBot="1">
      <c r="A60" s="25">
        <v>51</v>
      </c>
      <c r="B60" s="169" t="s">
        <v>190</v>
      </c>
      <c r="C60" s="78" t="s">
        <v>28</v>
      </c>
      <c r="D60" s="79">
        <v>7</v>
      </c>
      <c r="E60" s="28"/>
      <c r="F60" s="42"/>
      <c r="G60" s="27">
        <f t="shared" si="3"/>
        <v>0</v>
      </c>
      <c r="H60" s="54">
        <f t="shared" si="4"/>
        <v>0</v>
      </c>
      <c r="I60" s="101">
        <f t="shared" si="5"/>
        <v>0</v>
      </c>
    </row>
    <row r="61" spans="1:9" ht="16.5" thickBot="1">
      <c r="A61" s="25">
        <v>52</v>
      </c>
      <c r="B61" s="169" t="s">
        <v>78</v>
      </c>
      <c r="C61" s="78" t="s">
        <v>28</v>
      </c>
      <c r="D61" s="79">
        <v>295</v>
      </c>
      <c r="E61" s="28"/>
      <c r="F61" s="42"/>
      <c r="G61" s="27">
        <f t="shared" si="3"/>
        <v>0</v>
      </c>
      <c r="H61" s="54">
        <f t="shared" si="4"/>
        <v>0</v>
      </c>
      <c r="I61" s="101">
        <f t="shared" si="5"/>
        <v>0</v>
      </c>
    </row>
    <row r="62" spans="1:9" ht="16.5" thickBot="1">
      <c r="A62" s="25">
        <v>53</v>
      </c>
      <c r="B62" s="169" t="s">
        <v>191</v>
      </c>
      <c r="C62" s="78" t="s">
        <v>28</v>
      </c>
      <c r="D62" s="79">
        <v>15</v>
      </c>
      <c r="E62" s="28"/>
      <c r="F62" s="42"/>
      <c r="G62" s="27">
        <f t="shared" si="3"/>
        <v>0</v>
      </c>
      <c r="H62" s="54">
        <f t="shared" si="4"/>
        <v>0</v>
      </c>
      <c r="I62" s="101">
        <f t="shared" si="5"/>
        <v>0</v>
      </c>
    </row>
    <row r="63" spans="1:9" ht="16.5" thickBot="1">
      <c r="A63" s="25">
        <v>54</v>
      </c>
      <c r="B63" s="169" t="s">
        <v>79</v>
      </c>
      <c r="C63" s="78" t="s">
        <v>28</v>
      </c>
      <c r="D63" s="79">
        <v>65</v>
      </c>
      <c r="E63" s="28"/>
      <c r="F63" s="42"/>
      <c r="G63" s="27">
        <f t="shared" si="3"/>
        <v>0</v>
      </c>
      <c r="H63" s="54">
        <f t="shared" si="4"/>
        <v>0</v>
      </c>
      <c r="I63" s="101">
        <f t="shared" si="5"/>
        <v>0</v>
      </c>
    </row>
    <row r="64" spans="1:9" ht="27" thickBot="1">
      <c r="A64" s="25">
        <v>55</v>
      </c>
      <c r="B64" s="169" t="s">
        <v>80</v>
      </c>
      <c r="C64" s="78" t="s">
        <v>28</v>
      </c>
      <c r="D64" s="79">
        <v>175</v>
      </c>
      <c r="E64" s="28"/>
      <c r="F64" s="42"/>
      <c r="G64" s="27">
        <f t="shared" si="3"/>
        <v>0</v>
      </c>
      <c r="H64" s="54">
        <f t="shared" si="4"/>
        <v>0</v>
      </c>
      <c r="I64" s="101">
        <f t="shared" si="5"/>
        <v>0</v>
      </c>
    </row>
    <row r="65" spans="1:9" ht="16.5" thickBot="1">
      <c r="A65" s="25">
        <v>56</v>
      </c>
      <c r="B65" s="169" t="s">
        <v>192</v>
      </c>
      <c r="C65" s="78" t="s">
        <v>28</v>
      </c>
      <c r="D65" s="79">
        <v>70</v>
      </c>
      <c r="E65" s="28"/>
      <c r="F65" s="42"/>
      <c r="G65" s="27">
        <f t="shared" si="3"/>
        <v>0</v>
      </c>
      <c r="H65" s="54">
        <f t="shared" si="4"/>
        <v>0</v>
      </c>
      <c r="I65" s="101">
        <f t="shared" si="5"/>
        <v>0</v>
      </c>
    </row>
    <row r="66" spans="1:9" ht="16.5" thickBot="1">
      <c r="A66" s="25">
        <v>57</v>
      </c>
      <c r="B66" s="170" t="s">
        <v>98</v>
      </c>
      <c r="C66" s="78" t="s">
        <v>28</v>
      </c>
      <c r="D66" s="79">
        <v>5</v>
      </c>
      <c r="E66" s="28"/>
      <c r="F66" s="42"/>
      <c r="G66" s="27">
        <f t="shared" si="3"/>
        <v>0</v>
      </c>
      <c r="H66" s="54">
        <f t="shared" si="4"/>
        <v>0</v>
      </c>
      <c r="I66" s="101">
        <f t="shared" si="5"/>
        <v>0</v>
      </c>
    </row>
    <row r="67" spans="1:9" ht="16.5" thickBot="1">
      <c r="A67" s="25">
        <v>58</v>
      </c>
      <c r="B67" s="169" t="s">
        <v>193</v>
      </c>
      <c r="C67" s="78" t="s">
        <v>28</v>
      </c>
      <c r="D67" s="79">
        <v>125</v>
      </c>
      <c r="E67" s="28"/>
      <c r="F67" s="42"/>
      <c r="G67" s="27">
        <f t="shared" si="3"/>
        <v>0</v>
      </c>
      <c r="H67" s="54">
        <f t="shared" si="4"/>
        <v>0</v>
      </c>
      <c r="I67" s="101">
        <f t="shared" si="5"/>
        <v>0</v>
      </c>
    </row>
    <row r="68" spans="1:9" ht="16.5" thickBot="1">
      <c r="A68" s="25">
        <v>59</v>
      </c>
      <c r="B68" s="170" t="s">
        <v>194</v>
      </c>
      <c r="C68" s="78" t="s">
        <v>28</v>
      </c>
      <c r="D68" s="79">
        <v>5</v>
      </c>
      <c r="E68" s="28"/>
      <c r="F68" s="42"/>
      <c r="G68" s="27">
        <f t="shared" si="3"/>
        <v>0</v>
      </c>
      <c r="H68" s="54">
        <f t="shared" si="4"/>
        <v>0</v>
      </c>
      <c r="I68" s="101">
        <f t="shared" si="5"/>
        <v>0</v>
      </c>
    </row>
    <row r="69" spans="1:9" ht="16.5" thickBot="1">
      <c r="A69" s="25">
        <v>60</v>
      </c>
      <c r="B69" s="169" t="s">
        <v>76</v>
      </c>
      <c r="C69" s="78" t="s">
        <v>28</v>
      </c>
      <c r="D69" s="79">
        <v>2055</v>
      </c>
      <c r="E69" s="28"/>
      <c r="F69" s="42"/>
      <c r="G69" s="27">
        <f t="shared" si="3"/>
        <v>0</v>
      </c>
      <c r="H69" s="54">
        <f t="shared" si="4"/>
        <v>0</v>
      </c>
      <c r="I69" s="101">
        <f t="shared" si="5"/>
        <v>0</v>
      </c>
    </row>
    <row r="70" spans="1:9" ht="16.5" thickBot="1">
      <c r="A70" s="25">
        <v>61</v>
      </c>
      <c r="B70" s="170" t="s">
        <v>97</v>
      </c>
      <c r="C70" s="78" t="s">
        <v>28</v>
      </c>
      <c r="D70" s="79">
        <v>5</v>
      </c>
      <c r="E70" s="28"/>
      <c r="F70" s="42"/>
      <c r="G70" s="27">
        <f t="shared" si="3"/>
        <v>0</v>
      </c>
      <c r="H70" s="54">
        <f t="shared" si="4"/>
        <v>0</v>
      </c>
      <c r="I70" s="101">
        <f t="shared" si="5"/>
        <v>0</v>
      </c>
    </row>
    <row r="71" spans="1:9" ht="16.5" thickBot="1">
      <c r="A71" s="25">
        <v>62</v>
      </c>
      <c r="B71" s="169" t="s">
        <v>195</v>
      </c>
      <c r="C71" s="78" t="s">
        <v>28</v>
      </c>
      <c r="D71" s="79">
        <v>390</v>
      </c>
      <c r="E71" s="28"/>
      <c r="F71" s="42"/>
      <c r="G71" s="27">
        <f t="shared" si="3"/>
        <v>0</v>
      </c>
      <c r="H71" s="54">
        <f t="shared" si="4"/>
        <v>0</v>
      </c>
      <c r="I71" s="101">
        <f t="shared" si="5"/>
        <v>0</v>
      </c>
    </row>
    <row r="72" spans="1:9" ht="26.25" thickBot="1">
      <c r="A72" s="25">
        <v>63</v>
      </c>
      <c r="B72" s="170" t="s">
        <v>196</v>
      </c>
      <c r="C72" s="78" t="s">
        <v>87</v>
      </c>
      <c r="D72" s="79">
        <v>15</v>
      </c>
      <c r="E72" s="28"/>
      <c r="F72" s="42"/>
      <c r="G72" s="27">
        <f t="shared" si="3"/>
        <v>0</v>
      </c>
      <c r="H72" s="54">
        <f t="shared" si="4"/>
        <v>0</v>
      </c>
      <c r="I72" s="101">
        <f t="shared" si="5"/>
        <v>0</v>
      </c>
    </row>
    <row r="73" spans="1:9" ht="16.5" thickBot="1">
      <c r="A73" s="25">
        <v>64</v>
      </c>
      <c r="B73" s="170" t="s">
        <v>197</v>
      </c>
      <c r="C73" s="78" t="s">
        <v>87</v>
      </c>
      <c r="D73" s="79">
        <v>5</v>
      </c>
      <c r="E73" s="28"/>
      <c r="F73" s="42"/>
      <c r="G73" s="27">
        <f t="shared" si="3"/>
        <v>0</v>
      </c>
      <c r="H73" s="54">
        <f t="shared" si="4"/>
        <v>0</v>
      </c>
      <c r="I73" s="101">
        <f t="shared" si="5"/>
        <v>0</v>
      </c>
    </row>
    <row r="74" spans="1:9" ht="16.5" thickBot="1">
      <c r="A74" s="25">
        <v>65</v>
      </c>
      <c r="B74" s="170" t="s">
        <v>198</v>
      </c>
      <c r="C74" s="78" t="s">
        <v>87</v>
      </c>
      <c r="D74" s="79">
        <v>1000</v>
      </c>
      <c r="E74" s="28"/>
      <c r="F74" s="42"/>
      <c r="G74" s="27">
        <f t="shared" ref="G74:G106" si="6">E74+(E74*F74)</f>
        <v>0</v>
      </c>
      <c r="H74" s="54">
        <f t="shared" ref="H74:H105" si="7">D74*E74</f>
        <v>0</v>
      </c>
      <c r="I74" s="101">
        <f t="shared" ref="I74:I105" si="8">H74+(H74*F74)</f>
        <v>0</v>
      </c>
    </row>
    <row r="75" spans="1:9" ht="16.5" thickBot="1">
      <c r="A75" s="25">
        <v>66</v>
      </c>
      <c r="B75" s="170" t="s">
        <v>199</v>
      </c>
      <c r="C75" s="78" t="s">
        <v>87</v>
      </c>
      <c r="D75" s="79">
        <v>245</v>
      </c>
      <c r="E75" s="28"/>
      <c r="F75" s="42"/>
      <c r="G75" s="27">
        <f t="shared" si="6"/>
        <v>0</v>
      </c>
      <c r="H75" s="54">
        <f t="shared" si="7"/>
        <v>0</v>
      </c>
      <c r="I75" s="101">
        <f t="shared" si="8"/>
        <v>0</v>
      </c>
    </row>
    <row r="76" spans="1:9" ht="16.5" thickBot="1">
      <c r="A76" s="25">
        <v>67</v>
      </c>
      <c r="B76" s="170" t="s">
        <v>200</v>
      </c>
      <c r="C76" s="78" t="s">
        <v>87</v>
      </c>
      <c r="D76" s="79">
        <v>800</v>
      </c>
      <c r="E76" s="28"/>
      <c r="F76" s="42"/>
      <c r="G76" s="27">
        <f t="shared" si="6"/>
        <v>0</v>
      </c>
      <c r="H76" s="54">
        <f t="shared" si="7"/>
        <v>0</v>
      </c>
      <c r="I76" s="101">
        <f t="shared" si="8"/>
        <v>0</v>
      </c>
    </row>
    <row r="77" spans="1:9" ht="16.5" thickBot="1">
      <c r="A77" s="25">
        <v>68</v>
      </c>
      <c r="B77" s="170" t="s">
        <v>201</v>
      </c>
      <c r="C77" s="78" t="s">
        <v>87</v>
      </c>
      <c r="D77" s="79">
        <v>25</v>
      </c>
      <c r="E77" s="28"/>
      <c r="F77" s="42"/>
      <c r="G77" s="27">
        <f t="shared" si="6"/>
        <v>0</v>
      </c>
      <c r="H77" s="54">
        <f t="shared" si="7"/>
        <v>0</v>
      </c>
      <c r="I77" s="101">
        <f t="shared" si="8"/>
        <v>0</v>
      </c>
    </row>
    <row r="78" spans="1:9" ht="16.5" thickBot="1">
      <c r="A78" s="25">
        <v>69</v>
      </c>
      <c r="B78" s="169" t="s">
        <v>92</v>
      </c>
      <c r="C78" s="78" t="s">
        <v>87</v>
      </c>
      <c r="D78" s="79">
        <v>35</v>
      </c>
      <c r="E78" s="28"/>
      <c r="F78" s="42"/>
      <c r="G78" s="27">
        <f t="shared" si="6"/>
        <v>0</v>
      </c>
      <c r="H78" s="54">
        <f t="shared" si="7"/>
        <v>0</v>
      </c>
      <c r="I78" s="101">
        <f t="shared" si="8"/>
        <v>0</v>
      </c>
    </row>
    <row r="79" spans="1:9" ht="16.5" thickBot="1">
      <c r="A79" s="25">
        <v>70</v>
      </c>
      <c r="B79" s="169" t="s">
        <v>89</v>
      </c>
      <c r="C79" s="78" t="s">
        <v>87</v>
      </c>
      <c r="D79" s="79">
        <v>145</v>
      </c>
      <c r="E79" s="28"/>
      <c r="F79" s="42"/>
      <c r="G79" s="27">
        <f t="shared" si="6"/>
        <v>0</v>
      </c>
      <c r="H79" s="54">
        <f t="shared" si="7"/>
        <v>0</v>
      </c>
      <c r="I79" s="101">
        <f t="shared" si="8"/>
        <v>0</v>
      </c>
    </row>
    <row r="80" spans="1:9" ht="16.5" thickBot="1">
      <c r="A80" s="25">
        <v>71</v>
      </c>
      <c r="B80" s="169" t="s">
        <v>88</v>
      </c>
      <c r="C80" s="78" t="s">
        <v>87</v>
      </c>
      <c r="D80" s="79">
        <v>40</v>
      </c>
      <c r="E80" s="28"/>
      <c r="F80" s="42"/>
      <c r="G80" s="27">
        <f t="shared" si="6"/>
        <v>0</v>
      </c>
      <c r="H80" s="54">
        <f t="shared" si="7"/>
        <v>0</v>
      </c>
      <c r="I80" s="101">
        <f t="shared" si="8"/>
        <v>0</v>
      </c>
    </row>
    <row r="81" spans="1:9" ht="16.5" thickBot="1">
      <c r="A81" s="25">
        <v>72</v>
      </c>
      <c r="B81" s="169" t="s">
        <v>202</v>
      </c>
      <c r="C81" s="78" t="s">
        <v>28</v>
      </c>
      <c r="D81" s="79">
        <v>3</v>
      </c>
      <c r="E81" s="28"/>
      <c r="F81" s="42"/>
      <c r="G81" s="27">
        <f t="shared" si="6"/>
        <v>0</v>
      </c>
      <c r="H81" s="54">
        <f t="shared" si="7"/>
        <v>0</v>
      </c>
      <c r="I81" s="101">
        <f t="shared" si="8"/>
        <v>0</v>
      </c>
    </row>
    <row r="82" spans="1:9" ht="16.5" thickBot="1">
      <c r="A82" s="25">
        <v>73</v>
      </c>
      <c r="B82" s="169" t="s">
        <v>203</v>
      </c>
      <c r="C82" s="78" t="s">
        <v>28</v>
      </c>
      <c r="D82" s="79">
        <v>15</v>
      </c>
      <c r="E82" s="28"/>
      <c r="F82" s="42"/>
      <c r="G82" s="27">
        <f t="shared" si="6"/>
        <v>0</v>
      </c>
      <c r="H82" s="54">
        <f t="shared" si="7"/>
        <v>0</v>
      </c>
      <c r="I82" s="101">
        <f t="shared" si="8"/>
        <v>0</v>
      </c>
    </row>
    <row r="83" spans="1:9" ht="16.5" thickBot="1">
      <c r="A83" s="25">
        <v>74</v>
      </c>
      <c r="B83" s="169" t="s">
        <v>204</v>
      </c>
      <c r="C83" s="78" t="s">
        <v>28</v>
      </c>
      <c r="D83" s="79">
        <v>3</v>
      </c>
      <c r="E83" s="28"/>
      <c r="F83" s="42"/>
      <c r="G83" s="27">
        <f t="shared" si="6"/>
        <v>0</v>
      </c>
      <c r="H83" s="54">
        <f t="shared" si="7"/>
        <v>0</v>
      </c>
      <c r="I83" s="101">
        <f t="shared" si="8"/>
        <v>0</v>
      </c>
    </row>
    <row r="84" spans="1:9" ht="16.5" thickBot="1">
      <c r="A84" s="25">
        <v>75</v>
      </c>
      <c r="B84" s="169" t="s">
        <v>205</v>
      </c>
      <c r="C84" s="78" t="s">
        <v>28</v>
      </c>
      <c r="D84" s="79">
        <v>2</v>
      </c>
      <c r="E84" s="28"/>
      <c r="F84" s="42"/>
      <c r="G84" s="27">
        <f t="shared" si="6"/>
        <v>0</v>
      </c>
      <c r="H84" s="54">
        <f t="shared" si="7"/>
        <v>0</v>
      </c>
      <c r="I84" s="101">
        <f t="shared" si="8"/>
        <v>0</v>
      </c>
    </row>
    <row r="85" spans="1:9" ht="16.5" thickBot="1">
      <c r="A85" s="25">
        <v>76</v>
      </c>
      <c r="B85" s="169" t="s">
        <v>206</v>
      </c>
      <c r="C85" s="78" t="s">
        <v>28</v>
      </c>
      <c r="D85" s="79">
        <v>5</v>
      </c>
      <c r="E85" s="28"/>
      <c r="F85" s="42"/>
      <c r="G85" s="27">
        <f t="shared" si="6"/>
        <v>0</v>
      </c>
      <c r="H85" s="54">
        <f t="shared" si="7"/>
        <v>0</v>
      </c>
      <c r="I85" s="101">
        <f t="shared" si="8"/>
        <v>0</v>
      </c>
    </row>
    <row r="86" spans="1:9" ht="16.5" thickBot="1">
      <c r="A86" s="25">
        <v>77</v>
      </c>
      <c r="B86" s="169" t="s">
        <v>207</v>
      </c>
      <c r="C86" s="78" t="s">
        <v>28</v>
      </c>
      <c r="D86" s="79">
        <v>7</v>
      </c>
      <c r="E86" s="28"/>
      <c r="F86" s="42"/>
      <c r="G86" s="27">
        <f t="shared" si="6"/>
        <v>0</v>
      </c>
      <c r="H86" s="54">
        <f t="shared" si="7"/>
        <v>0</v>
      </c>
      <c r="I86" s="101">
        <f t="shared" si="8"/>
        <v>0</v>
      </c>
    </row>
    <row r="87" spans="1:9" ht="16.5" thickBot="1">
      <c r="A87" s="25">
        <v>78</v>
      </c>
      <c r="B87" s="169" t="s">
        <v>208</v>
      </c>
      <c r="C87" s="78" t="s">
        <v>28</v>
      </c>
      <c r="D87" s="79">
        <v>25</v>
      </c>
      <c r="E87" s="28"/>
      <c r="F87" s="42"/>
      <c r="G87" s="27">
        <f t="shared" si="6"/>
        <v>0</v>
      </c>
      <c r="H87" s="54">
        <f t="shared" si="7"/>
        <v>0</v>
      </c>
      <c r="I87" s="101">
        <f t="shared" si="8"/>
        <v>0</v>
      </c>
    </row>
    <row r="88" spans="1:9" ht="16.5" thickBot="1">
      <c r="A88" s="25">
        <v>79</v>
      </c>
      <c r="B88" s="169" t="s">
        <v>84</v>
      </c>
      <c r="C88" s="78" t="s">
        <v>28</v>
      </c>
      <c r="D88" s="79">
        <v>400</v>
      </c>
      <c r="E88" s="28"/>
      <c r="F88" s="42"/>
      <c r="G88" s="27">
        <f t="shared" si="6"/>
        <v>0</v>
      </c>
      <c r="H88" s="54">
        <f t="shared" si="7"/>
        <v>0</v>
      </c>
      <c r="I88" s="101">
        <f t="shared" si="8"/>
        <v>0</v>
      </c>
    </row>
    <row r="89" spans="1:9" ht="16.5" thickBot="1">
      <c r="A89" s="25">
        <v>80</v>
      </c>
      <c r="B89" s="169" t="s">
        <v>85</v>
      </c>
      <c r="C89" s="78" t="s">
        <v>28</v>
      </c>
      <c r="D89" s="79">
        <v>405</v>
      </c>
      <c r="E89" s="28"/>
      <c r="F89" s="42"/>
      <c r="G89" s="27">
        <f t="shared" si="6"/>
        <v>0</v>
      </c>
      <c r="H89" s="54">
        <f t="shared" si="7"/>
        <v>0</v>
      </c>
      <c r="I89" s="101">
        <f t="shared" si="8"/>
        <v>0</v>
      </c>
    </row>
    <row r="90" spans="1:9" ht="16.5" thickBot="1">
      <c r="A90" s="25">
        <v>81</v>
      </c>
      <c r="B90" s="169" t="s">
        <v>209</v>
      </c>
      <c r="C90" s="78" t="s">
        <v>28</v>
      </c>
      <c r="D90" s="79">
        <v>455</v>
      </c>
      <c r="E90" s="28"/>
      <c r="F90" s="42"/>
      <c r="G90" s="27">
        <f t="shared" si="6"/>
        <v>0</v>
      </c>
      <c r="H90" s="54">
        <f t="shared" si="7"/>
        <v>0</v>
      </c>
      <c r="I90" s="101">
        <f t="shared" si="8"/>
        <v>0</v>
      </c>
    </row>
    <row r="91" spans="1:9" ht="16.5" thickBot="1">
      <c r="A91" s="25">
        <v>82</v>
      </c>
      <c r="B91" s="169" t="s">
        <v>210</v>
      </c>
      <c r="C91" s="78" t="s">
        <v>28</v>
      </c>
      <c r="D91" s="79">
        <v>150</v>
      </c>
      <c r="E91" s="28"/>
      <c r="F91" s="42"/>
      <c r="G91" s="27">
        <f t="shared" si="6"/>
        <v>0</v>
      </c>
      <c r="H91" s="54">
        <f t="shared" si="7"/>
        <v>0</v>
      </c>
      <c r="I91" s="101">
        <f t="shared" si="8"/>
        <v>0</v>
      </c>
    </row>
    <row r="92" spans="1:9" ht="16.5" thickBot="1">
      <c r="A92" s="25">
        <v>83</v>
      </c>
      <c r="B92" s="169" t="s">
        <v>211</v>
      </c>
      <c r="C92" s="78" t="s">
        <v>28</v>
      </c>
      <c r="D92" s="79">
        <v>280</v>
      </c>
      <c r="E92" s="28"/>
      <c r="F92" s="42"/>
      <c r="G92" s="27">
        <f t="shared" si="6"/>
        <v>0</v>
      </c>
      <c r="H92" s="54">
        <f t="shared" si="7"/>
        <v>0</v>
      </c>
      <c r="I92" s="101">
        <f t="shared" si="8"/>
        <v>0</v>
      </c>
    </row>
    <row r="93" spans="1:9" ht="16.5" thickBot="1">
      <c r="A93" s="25">
        <v>84</v>
      </c>
      <c r="B93" s="170" t="s">
        <v>95</v>
      </c>
      <c r="C93" s="78" t="s">
        <v>28</v>
      </c>
      <c r="D93" s="79">
        <v>400</v>
      </c>
      <c r="E93" s="28"/>
      <c r="F93" s="42"/>
      <c r="G93" s="27">
        <f t="shared" si="6"/>
        <v>0</v>
      </c>
      <c r="H93" s="54">
        <f t="shared" si="7"/>
        <v>0</v>
      </c>
      <c r="I93" s="101">
        <f t="shared" si="8"/>
        <v>0</v>
      </c>
    </row>
    <row r="94" spans="1:9" ht="16.5" thickBot="1">
      <c r="A94" s="25">
        <v>85</v>
      </c>
      <c r="B94" s="169" t="s">
        <v>212</v>
      </c>
      <c r="C94" s="78" t="s">
        <v>28</v>
      </c>
      <c r="D94" s="79">
        <v>445</v>
      </c>
      <c r="E94" s="28"/>
      <c r="F94" s="42"/>
      <c r="G94" s="27">
        <f t="shared" si="6"/>
        <v>0</v>
      </c>
      <c r="H94" s="54">
        <f t="shared" si="7"/>
        <v>0</v>
      </c>
      <c r="I94" s="101">
        <f t="shared" si="8"/>
        <v>0</v>
      </c>
    </row>
    <row r="95" spans="1:9" ht="16.5" thickBot="1">
      <c r="A95" s="25">
        <v>86</v>
      </c>
      <c r="B95" s="169" t="s">
        <v>82</v>
      </c>
      <c r="C95" s="78" t="s">
        <v>28</v>
      </c>
      <c r="D95" s="79">
        <v>315</v>
      </c>
      <c r="E95" s="28"/>
      <c r="F95" s="42"/>
      <c r="G95" s="27">
        <f t="shared" si="6"/>
        <v>0</v>
      </c>
      <c r="H95" s="54">
        <f t="shared" si="7"/>
        <v>0</v>
      </c>
      <c r="I95" s="101">
        <f t="shared" si="8"/>
        <v>0</v>
      </c>
    </row>
    <row r="96" spans="1:9" ht="16.5" thickBot="1">
      <c r="A96" s="25">
        <v>87</v>
      </c>
      <c r="B96" s="169" t="s">
        <v>83</v>
      </c>
      <c r="C96" s="78" t="s">
        <v>28</v>
      </c>
      <c r="D96" s="79">
        <v>50</v>
      </c>
      <c r="E96" s="28"/>
      <c r="F96" s="42"/>
      <c r="G96" s="27">
        <f t="shared" si="6"/>
        <v>0</v>
      </c>
      <c r="H96" s="54">
        <f t="shared" si="7"/>
        <v>0</v>
      </c>
      <c r="I96" s="101">
        <f t="shared" si="8"/>
        <v>0</v>
      </c>
    </row>
    <row r="97" spans="1:9" ht="16.5" thickBot="1">
      <c r="A97" s="25">
        <v>88</v>
      </c>
      <c r="B97" s="169" t="s">
        <v>90</v>
      </c>
      <c r="C97" s="78" t="s">
        <v>28</v>
      </c>
      <c r="D97" s="79">
        <v>1700</v>
      </c>
      <c r="E97" s="28"/>
      <c r="F97" s="42"/>
      <c r="G97" s="27">
        <f t="shared" si="6"/>
        <v>0</v>
      </c>
      <c r="H97" s="54">
        <f t="shared" si="7"/>
        <v>0</v>
      </c>
      <c r="I97" s="101">
        <f t="shared" si="8"/>
        <v>0</v>
      </c>
    </row>
    <row r="98" spans="1:9" ht="16.5" thickBot="1">
      <c r="A98" s="25">
        <v>89</v>
      </c>
      <c r="B98" s="169" t="s">
        <v>71</v>
      </c>
      <c r="C98" s="78" t="s">
        <v>28</v>
      </c>
      <c r="D98" s="79">
        <v>15</v>
      </c>
      <c r="E98" s="28"/>
      <c r="F98" s="42"/>
      <c r="G98" s="27">
        <f t="shared" si="6"/>
        <v>0</v>
      </c>
      <c r="H98" s="54">
        <f t="shared" si="7"/>
        <v>0</v>
      </c>
      <c r="I98" s="101">
        <f t="shared" si="8"/>
        <v>0</v>
      </c>
    </row>
    <row r="99" spans="1:9" ht="16.5" thickBot="1">
      <c r="A99" s="25">
        <v>90</v>
      </c>
      <c r="B99" s="169" t="s">
        <v>86</v>
      </c>
      <c r="C99" s="78" t="s">
        <v>87</v>
      </c>
      <c r="D99" s="79">
        <v>1045</v>
      </c>
      <c r="E99" s="28"/>
      <c r="F99" s="42"/>
      <c r="G99" s="27">
        <f t="shared" si="6"/>
        <v>0</v>
      </c>
      <c r="H99" s="54">
        <f t="shared" si="7"/>
        <v>0</v>
      </c>
      <c r="I99" s="101">
        <f t="shared" si="8"/>
        <v>0</v>
      </c>
    </row>
    <row r="100" spans="1:9" ht="16.5" thickBot="1">
      <c r="A100" s="25">
        <v>91</v>
      </c>
      <c r="B100" s="169" t="s">
        <v>213</v>
      </c>
      <c r="C100" s="78" t="s">
        <v>28</v>
      </c>
      <c r="D100" s="79">
        <v>25</v>
      </c>
      <c r="E100" s="28"/>
      <c r="F100" s="42"/>
      <c r="G100" s="27">
        <f t="shared" si="6"/>
        <v>0</v>
      </c>
      <c r="H100" s="54">
        <f t="shared" si="7"/>
        <v>0</v>
      </c>
      <c r="I100" s="101">
        <f t="shared" si="8"/>
        <v>0</v>
      </c>
    </row>
    <row r="101" spans="1:9" ht="16.5" thickBot="1">
      <c r="A101" s="25">
        <v>92</v>
      </c>
      <c r="B101" s="169" t="s">
        <v>81</v>
      </c>
      <c r="C101" s="78" t="s">
        <v>28</v>
      </c>
      <c r="D101" s="79">
        <v>150</v>
      </c>
      <c r="E101" s="28"/>
      <c r="F101" s="42"/>
      <c r="G101" s="27">
        <f t="shared" si="6"/>
        <v>0</v>
      </c>
      <c r="H101" s="54">
        <f t="shared" si="7"/>
        <v>0</v>
      </c>
      <c r="I101" s="101">
        <f t="shared" si="8"/>
        <v>0</v>
      </c>
    </row>
    <row r="102" spans="1:9" ht="16.5" thickBot="1">
      <c r="A102" s="25">
        <v>93</v>
      </c>
      <c r="B102" s="169" t="s">
        <v>214</v>
      </c>
      <c r="C102" s="78" t="s">
        <v>28</v>
      </c>
      <c r="D102" s="79">
        <v>80</v>
      </c>
      <c r="E102" s="28"/>
      <c r="F102" s="42"/>
      <c r="G102" s="27">
        <f t="shared" si="6"/>
        <v>0</v>
      </c>
      <c r="H102" s="54">
        <f t="shared" si="7"/>
        <v>0</v>
      </c>
      <c r="I102" s="101">
        <f t="shared" si="8"/>
        <v>0</v>
      </c>
    </row>
    <row r="103" spans="1:9" ht="16.5" thickBot="1">
      <c r="A103" s="25">
        <v>94</v>
      </c>
      <c r="B103" s="170" t="s">
        <v>215</v>
      </c>
      <c r="C103" s="78" t="s">
        <v>28</v>
      </c>
      <c r="D103" s="79">
        <v>3</v>
      </c>
      <c r="E103" s="28"/>
      <c r="F103" s="42"/>
      <c r="G103" s="27">
        <f t="shared" si="6"/>
        <v>0</v>
      </c>
      <c r="H103" s="54">
        <f t="shared" si="7"/>
        <v>0</v>
      </c>
      <c r="I103" s="101">
        <f t="shared" si="8"/>
        <v>0</v>
      </c>
    </row>
    <row r="104" spans="1:9" ht="16.5" thickBot="1">
      <c r="A104" s="25">
        <v>95</v>
      </c>
      <c r="B104" s="169" t="s">
        <v>77</v>
      </c>
      <c r="C104" s="78" t="s">
        <v>28</v>
      </c>
      <c r="D104" s="79">
        <v>340</v>
      </c>
      <c r="E104" s="28"/>
      <c r="F104" s="42"/>
      <c r="G104" s="27">
        <f t="shared" si="6"/>
        <v>0</v>
      </c>
      <c r="H104" s="54">
        <f t="shared" si="7"/>
        <v>0</v>
      </c>
      <c r="I104" s="101">
        <f t="shared" si="8"/>
        <v>0</v>
      </c>
    </row>
    <row r="105" spans="1:9" ht="16.5" thickBot="1">
      <c r="A105" s="25">
        <v>96</v>
      </c>
      <c r="B105" s="169" t="s">
        <v>216</v>
      </c>
      <c r="C105" s="78" t="s">
        <v>28</v>
      </c>
      <c r="D105" s="79">
        <v>3</v>
      </c>
      <c r="E105" s="28"/>
      <c r="F105" s="42"/>
      <c r="G105" s="27">
        <f t="shared" si="6"/>
        <v>0</v>
      </c>
      <c r="H105" s="54">
        <f t="shared" si="7"/>
        <v>0</v>
      </c>
      <c r="I105" s="101">
        <f t="shared" si="8"/>
        <v>0</v>
      </c>
    </row>
    <row r="106" spans="1:9" ht="16.5" thickBot="1">
      <c r="A106" s="25">
        <v>97</v>
      </c>
      <c r="B106" s="169" t="s">
        <v>217</v>
      </c>
      <c r="C106" s="78" t="s">
        <v>28</v>
      </c>
      <c r="D106" s="79">
        <v>3</v>
      </c>
      <c r="E106" s="28"/>
      <c r="F106" s="42"/>
      <c r="G106" s="27">
        <f t="shared" si="6"/>
        <v>0</v>
      </c>
      <c r="H106" s="54">
        <f t="shared" ref="H106:H114" si="9">D106*E106</f>
        <v>0</v>
      </c>
      <c r="I106" s="101">
        <f t="shared" ref="I106:I114" si="10">H106+(H106*F106)</f>
        <v>0</v>
      </c>
    </row>
    <row r="107" spans="1:9" ht="16.5" thickBot="1">
      <c r="A107" s="25">
        <v>98</v>
      </c>
      <c r="B107" s="169" t="s">
        <v>218</v>
      </c>
      <c r="C107" s="78" t="s">
        <v>28</v>
      </c>
      <c r="D107" s="79">
        <v>5</v>
      </c>
      <c r="E107" s="28"/>
      <c r="F107" s="42"/>
      <c r="G107" s="27">
        <f t="shared" ref="G107:G114" si="11">E107+(E107*F107)</f>
        <v>0</v>
      </c>
      <c r="H107" s="54">
        <f t="shared" si="9"/>
        <v>0</v>
      </c>
      <c r="I107" s="101">
        <f t="shared" si="10"/>
        <v>0</v>
      </c>
    </row>
    <row r="108" spans="1:9" ht="16.5" thickBot="1">
      <c r="A108" s="25">
        <v>99</v>
      </c>
      <c r="B108" s="169" t="s">
        <v>219</v>
      </c>
      <c r="C108" s="78" t="s">
        <v>28</v>
      </c>
      <c r="D108" s="79">
        <v>90</v>
      </c>
      <c r="E108" s="28"/>
      <c r="F108" s="42"/>
      <c r="G108" s="27">
        <f t="shared" si="11"/>
        <v>0</v>
      </c>
      <c r="H108" s="54">
        <f t="shared" si="9"/>
        <v>0</v>
      </c>
      <c r="I108" s="101">
        <f t="shared" si="10"/>
        <v>0</v>
      </c>
    </row>
    <row r="109" spans="1:9" ht="16.5" thickBot="1">
      <c r="A109" s="25">
        <v>100</v>
      </c>
      <c r="B109" s="169" t="s">
        <v>220</v>
      </c>
      <c r="C109" s="78" t="s">
        <v>28</v>
      </c>
      <c r="D109" s="79">
        <v>35</v>
      </c>
      <c r="E109" s="28"/>
      <c r="F109" s="42"/>
      <c r="G109" s="27">
        <f t="shared" si="11"/>
        <v>0</v>
      </c>
      <c r="H109" s="54">
        <f t="shared" si="9"/>
        <v>0</v>
      </c>
      <c r="I109" s="101">
        <f t="shared" si="10"/>
        <v>0</v>
      </c>
    </row>
    <row r="110" spans="1:9" ht="16.5" thickBot="1">
      <c r="A110" s="25">
        <v>101</v>
      </c>
      <c r="B110" s="169" t="s">
        <v>221</v>
      </c>
      <c r="C110" s="78" t="s">
        <v>28</v>
      </c>
      <c r="D110" s="79">
        <v>3</v>
      </c>
      <c r="E110" s="28"/>
      <c r="F110" s="42"/>
      <c r="G110" s="27">
        <f t="shared" si="11"/>
        <v>0</v>
      </c>
      <c r="H110" s="54">
        <f t="shared" si="9"/>
        <v>0</v>
      </c>
      <c r="I110" s="101">
        <f t="shared" si="10"/>
        <v>0</v>
      </c>
    </row>
    <row r="111" spans="1:9" ht="26.25" thickBot="1">
      <c r="A111" s="25">
        <v>102</v>
      </c>
      <c r="B111" s="170" t="s">
        <v>99</v>
      </c>
      <c r="C111" s="78" t="s">
        <v>28</v>
      </c>
      <c r="D111" s="79">
        <v>3</v>
      </c>
      <c r="E111" s="28"/>
      <c r="F111" s="42"/>
      <c r="G111" s="27">
        <f t="shared" si="11"/>
        <v>0</v>
      </c>
      <c r="H111" s="54">
        <f t="shared" si="9"/>
        <v>0</v>
      </c>
      <c r="I111" s="101">
        <f t="shared" si="10"/>
        <v>0</v>
      </c>
    </row>
    <row r="112" spans="1:9" ht="26.25" thickBot="1">
      <c r="A112" s="25">
        <v>103</v>
      </c>
      <c r="B112" s="170" t="s">
        <v>222</v>
      </c>
      <c r="C112" s="78" t="s">
        <v>28</v>
      </c>
      <c r="D112" s="79">
        <v>3</v>
      </c>
      <c r="E112" s="28"/>
      <c r="F112" s="42"/>
      <c r="G112" s="27">
        <f t="shared" si="11"/>
        <v>0</v>
      </c>
      <c r="H112" s="54">
        <f t="shared" si="9"/>
        <v>0</v>
      </c>
      <c r="I112" s="101">
        <f t="shared" si="10"/>
        <v>0</v>
      </c>
    </row>
    <row r="113" spans="1:9" ht="16.5" thickBot="1">
      <c r="A113" s="25">
        <v>104</v>
      </c>
      <c r="B113" s="170" t="s">
        <v>248</v>
      </c>
      <c r="C113" s="78" t="s">
        <v>28</v>
      </c>
      <c r="D113" s="79">
        <v>3</v>
      </c>
      <c r="E113" s="28"/>
      <c r="F113" s="42"/>
      <c r="G113" s="27">
        <f t="shared" si="11"/>
        <v>0</v>
      </c>
      <c r="H113" s="54">
        <f t="shared" si="9"/>
        <v>0</v>
      </c>
      <c r="I113" s="101">
        <f t="shared" si="10"/>
        <v>0</v>
      </c>
    </row>
    <row r="114" spans="1:9" ht="52.5" thickBot="1">
      <c r="A114" s="25">
        <v>105</v>
      </c>
      <c r="B114" s="169" t="s">
        <v>249</v>
      </c>
      <c r="C114" s="78" t="s">
        <v>28</v>
      </c>
      <c r="D114" s="79">
        <v>360</v>
      </c>
      <c r="E114" s="28"/>
      <c r="F114" s="42"/>
      <c r="G114" s="27">
        <f t="shared" si="11"/>
        <v>0</v>
      </c>
      <c r="H114" s="54">
        <f t="shared" si="9"/>
        <v>0</v>
      </c>
      <c r="I114" s="101">
        <f t="shared" si="10"/>
        <v>0</v>
      </c>
    </row>
    <row r="115" spans="1:9" s="87" customFormat="1" ht="16.5" thickBot="1">
      <c r="A115" s="25">
        <v>106</v>
      </c>
      <c r="B115" s="169" t="s">
        <v>223</v>
      </c>
      <c r="C115" s="78" t="s">
        <v>28</v>
      </c>
      <c r="D115" s="79">
        <v>5</v>
      </c>
      <c r="E115" s="28"/>
      <c r="F115" s="42"/>
      <c r="G115" s="27">
        <f t="shared" ref="G115" si="12">E115+(E115*F115)</f>
        <v>0</v>
      </c>
      <c r="H115" s="54">
        <f>D115*E115</f>
        <v>0</v>
      </c>
      <c r="I115" s="101">
        <f t="shared" ref="I115" si="13">H115+(H115*F115)</f>
        <v>0</v>
      </c>
    </row>
    <row r="116" spans="1:9" s="87" customFormat="1" ht="16.5" thickBot="1">
      <c r="A116" s="25">
        <v>107</v>
      </c>
      <c r="B116" s="169" t="s">
        <v>224</v>
      </c>
      <c r="C116" s="78" t="s">
        <v>28</v>
      </c>
      <c r="D116" s="79">
        <v>3</v>
      </c>
      <c r="E116" s="28"/>
      <c r="F116" s="42"/>
      <c r="G116" s="27">
        <f t="shared" ref="G116:G118" si="14">E116+(E116*F116)</f>
        <v>0</v>
      </c>
      <c r="H116" s="54">
        <f t="shared" ref="H116:H118" si="15">D116*E116</f>
        <v>0</v>
      </c>
      <c r="I116" s="101">
        <f t="shared" ref="I116:I118" si="16">H116+(H116*F116)</f>
        <v>0</v>
      </c>
    </row>
    <row r="117" spans="1:9" s="87" customFormat="1" ht="16.5" thickBot="1">
      <c r="A117" s="25">
        <v>108</v>
      </c>
      <c r="B117" s="169" t="s">
        <v>225</v>
      </c>
      <c r="C117" s="78" t="s">
        <v>28</v>
      </c>
      <c r="D117" s="79">
        <v>5</v>
      </c>
      <c r="E117" s="28"/>
      <c r="F117" s="42"/>
      <c r="G117" s="27">
        <f t="shared" si="14"/>
        <v>0</v>
      </c>
      <c r="H117" s="54">
        <f t="shared" si="15"/>
        <v>0</v>
      </c>
      <c r="I117" s="101">
        <f t="shared" si="16"/>
        <v>0</v>
      </c>
    </row>
    <row r="118" spans="1:9" s="87" customFormat="1" ht="16.5" thickBot="1">
      <c r="A118" s="25">
        <v>109</v>
      </c>
      <c r="B118" s="169" t="s">
        <v>250</v>
      </c>
      <c r="C118" s="78" t="s">
        <v>28</v>
      </c>
      <c r="D118" s="79">
        <v>20</v>
      </c>
      <c r="E118" s="28"/>
      <c r="F118" s="42"/>
      <c r="G118" s="27">
        <f t="shared" si="14"/>
        <v>0</v>
      </c>
      <c r="H118" s="54">
        <f t="shared" si="15"/>
        <v>0</v>
      </c>
      <c r="I118" s="101">
        <f t="shared" si="16"/>
        <v>0</v>
      </c>
    </row>
    <row r="119" spans="1:9" ht="16.5" thickBot="1">
      <c r="A119" s="171">
        <v>110</v>
      </c>
      <c r="B119" s="179" t="s">
        <v>255</v>
      </c>
      <c r="C119" s="180" t="s">
        <v>28</v>
      </c>
      <c r="D119" s="177">
        <v>2</v>
      </c>
      <c r="E119" s="28"/>
      <c r="F119" s="42"/>
      <c r="G119" s="176"/>
      <c r="H119" s="54">
        <f t="shared" ref="H119" si="17">D119*E119</f>
        <v>0</v>
      </c>
      <c r="I119" s="101">
        <f t="shared" ref="I119" si="18">H119+(H119*F119)</f>
        <v>0</v>
      </c>
    </row>
    <row r="120" spans="1:9" s="87" customFormat="1" ht="16.5" thickBot="1">
      <c r="A120" s="178">
        <v>111</v>
      </c>
      <c r="B120" s="172" t="s">
        <v>39</v>
      </c>
      <c r="C120" s="173"/>
      <c r="D120" s="173"/>
      <c r="E120" s="173"/>
      <c r="F120" s="173"/>
      <c r="G120" s="174"/>
      <c r="H120" s="71">
        <f>SUM(H10:H119)</f>
        <v>0</v>
      </c>
      <c r="I120" s="71">
        <f>SUM(I10:I119)</f>
        <v>0</v>
      </c>
    </row>
    <row r="121" spans="1:9" ht="15.75">
      <c r="A121" s="2"/>
      <c r="F121" s="37"/>
    </row>
    <row r="122" spans="1:9" ht="96.75" customHeight="1">
      <c r="A122" s="149" t="s">
        <v>254</v>
      </c>
      <c r="B122" s="105"/>
      <c r="C122" s="105"/>
      <c r="D122" s="105"/>
      <c r="E122" s="105"/>
      <c r="F122" s="105"/>
      <c r="G122" s="105"/>
      <c r="H122" s="105"/>
      <c r="I122" s="105"/>
    </row>
    <row r="123" spans="1:9" ht="15">
      <c r="A123" s="110" t="s">
        <v>40</v>
      </c>
      <c r="B123" s="105"/>
      <c r="C123" s="105"/>
      <c r="D123" s="105"/>
      <c r="E123" s="105"/>
      <c r="F123" s="105"/>
      <c r="G123" s="105"/>
      <c r="H123" s="105"/>
      <c r="I123" s="105"/>
    </row>
    <row r="124" spans="1:9" ht="15">
      <c r="A124" s="129" t="s">
        <v>100</v>
      </c>
      <c r="B124" s="105"/>
      <c r="C124" s="105"/>
      <c r="D124" s="105"/>
      <c r="E124" s="105"/>
      <c r="F124" s="105"/>
      <c r="G124" s="105"/>
      <c r="H124" s="105"/>
      <c r="I124" s="105"/>
    </row>
    <row r="125" spans="1:9" ht="15">
      <c r="A125" s="104" t="s">
        <v>252</v>
      </c>
      <c r="B125" s="105"/>
      <c r="C125" s="105"/>
      <c r="D125" s="105"/>
      <c r="E125" s="105"/>
      <c r="F125" s="105"/>
      <c r="G125" s="105"/>
      <c r="H125" s="105"/>
      <c r="I125" s="105"/>
    </row>
    <row r="126" spans="1:9" ht="15">
      <c r="A126" s="104" t="s">
        <v>251</v>
      </c>
      <c r="B126" s="105"/>
      <c r="C126" s="105"/>
      <c r="D126" s="105"/>
      <c r="E126" s="105"/>
      <c r="F126" s="105"/>
      <c r="G126" s="105"/>
      <c r="H126" s="105"/>
      <c r="I126" s="105"/>
    </row>
    <row r="127" spans="1:9" ht="15">
      <c r="A127" s="104" t="s">
        <v>101</v>
      </c>
      <c r="B127" s="105"/>
      <c r="C127" s="105"/>
      <c r="D127" s="105"/>
      <c r="E127" s="105"/>
      <c r="F127" s="105"/>
      <c r="G127" s="105"/>
      <c r="H127" s="105"/>
      <c r="I127" s="105"/>
    </row>
    <row r="128" spans="1:9" ht="15">
      <c r="A128" s="129" t="s">
        <v>253</v>
      </c>
      <c r="B128" s="105"/>
      <c r="C128" s="105"/>
      <c r="D128" s="105"/>
      <c r="E128" s="105"/>
      <c r="F128" s="105"/>
      <c r="G128" s="105"/>
      <c r="H128" s="105"/>
      <c r="I128" s="105"/>
    </row>
    <row r="129" spans="1:9" ht="15.75">
      <c r="A129" s="3" t="s">
        <v>42</v>
      </c>
      <c r="F129" s="37"/>
    </row>
    <row r="130" spans="1:9" ht="15">
      <c r="A130" s="106" t="s">
        <v>102</v>
      </c>
      <c r="B130" s="105"/>
      <c r="C130" s="105"/>
      <c r="D130" s="105"/>
      <c r="E130" s="105"/>
      <c r="F130" s="105"/>
      <c r="G130" s="105"/>
      <c r="H130" s="105"/>
      <c r="I130" s="105"/>
    </row>
    <row r="131" spans="1:9" ht="15.75">
      <c r="A131" s="14"/>
    </row>
    <row r="132" spans="1:9" ht="15.75">
      <c r="A132" s="14"/>
    </row>
    <row r="133" spans="1:9">
      <c r="F133" s="37"/>
    </row>
    <row r="134" spans="1:9" ht="15.75">
      <c r="A134" s="107" t="s">
        <v>44</v>
      </c>
      <c r="B134" s="108"/>
      <c r="C134" s="108"/>
      <c r="D134" s="108"/>
      <c r="E134" s="108"/>
      <c r="F134" s="108"/>
      <c r="G134" s="108"/>
      <c r="H134" s="108"/>
      <c r="I134" s="108"/>
    </row>
    <row r="135" spans="1:9" ht="16.5" thickBot="1">
      <c r="A135" s="2"/>
      <c r="F135" s="37"/>
    </row>
    <row r="136" spans="1:9" ht="63.75" thickBot="1">
      <c r="A136" s="15" t="s">
        <v>45</v>
      </c>
      <c r="B136" s="16" t="s">
        <v>46</v>
      </c>
      <c r="F136" s="37"/>
    </row>
    <row r="137" spans="1:9" ht="63.75" thickBot="1">
      <c r="A137" s="17" t="s">
        <v>47</v>
      </c>
      <c r="B137" s="18" t="s">
        <v>48</v>
      </c>
      <c r="F137" s="37"/>
    </row>
    <row r="138" spans="1:9" ht="63.75" thickBot="1">
      <c r="A138" s="17" t="s">
        <v>47</v>
      </c>
      <c r="B138" s="18" t="s">
        <v>49</v>
      </c>
      <c r="F138" s="37"/>
    </row>
    <row r="139" spans="1:9" ht="15.75">
      <c r="A139" s="3"/>
      <c r="F139" s="37"/>
    </row>
    <row r="140" spans="1:9" ht="15.75">
      <c r="A140" s="3"/>
      <c r="F140" s="37"/>
    </row>
    <row r="141" spans="1:9" ht="15.75">
      <c r="A141" s="3" t="s">
        <v>50</v>
      </c>
      <c r="F141" s="37"/>
    </row>
    <row r="142" spans="1:9" ht="15.75">
      <c r="A142" s="3"/>
      <c r="F142" s="37"/>
    </row>
    <row r="143" spans="1:9" ht="15">
      <c r="A143" s="106" t="s">
        <v>103</v>
      </c>
      <c r="B143" s="105"/>
      <c r="C143" s="105"/>
      <c r="D143" s="105"/>
      <c r="E143" s="105"/>
      <c r="F143" s="105"/>
      <c r="G143" s="105"/>
      <c r="H143" s="105"/>
      <c r="I143" s="105"/>
    </row>
    <row r="144" spans="1:9" ht="15.75">
      <c r="A144" s="2" t="s">
        <v>104</v>
      </c>
      <c r="F144" s="37"/>
    </row>
    <row r="145" spans="1:6">
      <c r="A145" s="13"/>
      <c r="F145" s="37"/>
    </row>
    <row r="146" spans="1:6">
      <c r="A146" s="13"/>
      <c r="F146" s="37"/>
    </row>
  </sheetData>
  <autoFilter ref="A9:I119"/>
  <sortState ref="B10:I119">
    <sortCondition ref="B10"/>
  </sortState>
  <mergeCells count="20">
    <mergeCell ref="B120:G120"/>
    <mergeCell ref="A126:I126"/>
    <mergeCell ref="A1:I1"/>
    <mergeCell ref="A3:I3"/>
    <mergeCell ref="A6:A8"/>
    <mergeCell ref="B6:B8"/>
    <mergeCell ref="C6:C8"/>
    <mergeCell ref="D6:D8"/>
    <mergeCell ref="E6:E8"/>
    <mergeCell ref="F6:F8"/>
    <mergeCell ref="G6:G8"/>
    <mergeCell ref="A122:I122"/>
    <mergeCell ref="A123:I123"/>
    <mergeCell ref="A124:I124"/>
    <mergeCell ref="A125:I125"/>
    <mergeCell ref="A127:I127"/>
    <mergeCell ref="A128:I128"/>
    <mergeCell ref="A130:I130"/>
    <mergeCell ref="A134:I134"/>
    <mergeCell ref="A143:I143"/>
  </mergeCells>
  <pageMargins left="0.37" right="0.18" top="0.74803149606299213" bottom="0.18"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I45"/>
  <sheetViews>
    <sheetView topLeftCell="A25" workbookViewId="0">
      <selection activeCell="A33" sqref="A33:I33"/>
    </sheetView>
  </sheetViews>
  <sheetFormatPr defaultRowHeight="14.25"/>
  <cols>
    <col min="1" max="1" width="10.875" customWidth="1"/>
    <col min="2" max="2" width="45.25" customWidth="1"/>
    <col min="8" max="9" width="9" style="50"/>
  </cols>
  <sheetData>
    <row r="1" spans="1:9" ht="15.75">
      <c r="A1" s="144" t="s">
        <v>105</v>
      </c>
      <c r="B1" s="145"/>
      <c r="C1" s="145"/>
      <c r="D1" s="145"/>
      <c r="E1" s="145"/>
      <c r="F1" s="145"/>
      <c r="G1" s="145"/>
      <c r="H1" s="145"/>
      <c r="I1" s="145"/>
    </row>
    <row r="2" spans="1:9" ht="15.75">
      <c r="A2" s="1"/>
      <c r="F2" s="37"/>
    </row>
    <row r="3" spans="1:9" ht="15.75">
      <c r="A3" s="128" t="s">
        <v>106</v>
      </c>
      <c r="B3" s="105"/>
      <c r="C3" s="105"/>
      <c r="D3" s="105"/>
      <c r="E3" s="105"/>
      <c r="F3" s="105"/>
      <c r="G3" s="105"/>
      <c r="H3" s="105"/>
      <c r="I3" s="105"/>
    </row>
    <row r="4" spans="1:9" ht="15.75">
      <c r="A4" s="128" t="s">
        <v>2</v>
      </c>
      <c r="B4" s="108"/>
      <c r="C4" s="108"/>
      <c r="D4" s="108"/>
      <c r="E4" s="108"/>
      <c r="F4" s="108"/>
      <c r="G4" s="108"/>
      <c r="H4" s="108"/>
      <c r="I4" s="108"/>
    </row>
    <row r="5" spans="1:9" ht="16.5" thickBot="1">
      <c r="A5" s="21" t="s">
        <v>107</v>
      </c>
      <c r="F5" s="37"/>
    </row>
    <row r="6" spans="1:9" ht="63">
      <c r="A6" s="112" t="s">
        <v>6</v>
      </c>
      <c r="B6" s="115" t="s">
        <v>108</v>
      </c>
      <c r="C6" s="115" t="s">
        <v>8</v>
      </c>
      <c r="D6" s="115" t="s">
        <v>9</v>
      </c>
      <c r="E6" s="115" t="s">
        <v>10</v>
      </c>
      <c r="F6" s="118" t="s">
        <v>11</v>
      </c>
      <c r="G6" s="115" t="s">
        <v>62</v>
      </c>
      <c r="H6" s="52" t="s">
        <v>14</v>
      </c>
      <c r="I6" s="69" t="s">
        <v>16</v>
      </c>
    </row>
    <row r="7" spans="1:9" ht="78.75">
      <c r="A7" s="113"/>
      <c r="B7" s="116"/>
      <c r="C7" s="116"/>
      <c r="D7" s="116"/>
      <c r="E7" s="116"/>
      <c r="F7" s="119"/>
      <c r="G7" s="116"/>
      <c r="H7" s="47" t="s">
        <v>15</v>
      </c>
      <c r="I7" s="83" t="s">
        <v>17</v>
      </c>
    </row>
    <row r="8" spans="1:9" ht="16.5" thickBot="1">
      <c r="A8" s="114"/>
      <c r="B8" s="117"/>
      <c r="C8" s="117"/>
      <c r="D8" s="117"/>
      <c r="E8" s="117"/>
      <c r="F8" s="120"/>
      <c r="G8" s="117"/>
      <c r="H8" s="48"/>
      <c r="I8" s="65"/>
    </row>
    <row r="9" spans="1:9" ht="16.5" thickBot="1">
      <c r="A9" s="23" t="s">
        <v>63</v>
      </c>
      <c r="B9" s="24" t="s">
        <v>19</v>
      </c>
      <c r="C9" s="24" t="s">
        <v>20</v>
      </c>
      <c r="D9" s="24" t="s">
        <v>21</v>
      </c>
      <c r="E9" s="24" t="s">
        <v>64</v>
      </c>
      <c r="F9" s="39" t="s">
        <v>65</v>
      </c>
      <c r="G9" s="24" t="s">
        <v>66</v>
      </c>
      <c r="H9" s="53" t="s">
        <v>67</v>
      </c>
      <c r="I9" s="100" t="s">
        <v>68</v>
      </c>
    </row>
    <row r="10" spans="1:9" ht="45.75" thickBot="1">
      <c r="A10" s="25">
        <v>1</v>
      </c>
      <c r="B10" s="186" t="s">
        <v>256</v>
      </c>
      <c r="C10" s="76" t="s">
        <v>28</v>
      </c>
      <c r="D10" s="187">
        <v>2450</v>
      </c>
      <c r="E10" s="54"/>
      <c r="F10" s="40"/>
      <c r="G10" s="54">
        <f>E10+(F10*E10)</f>
        <v>0</v>
      </c>
      <c r="H10" s="54">
        <f>D10*E10</f>
        <v>0</v>
      </c>
      <c r="I10" s="101">
        <f>H10+(H10*F10)</f>
        <v>0</v>
      </c>
    </row>
    <row r="11" spans="1:9" ht="16.5" thickBot="1">
      <c r="A11" s="25">
        <v>2</v>
      </c>
      <c r="B11" s="188" t="s">
        <v>109</v>
      </c>
      <c r="C11" s="74" t="s">
        <v>28</v>
      </c>
      <c r="D11" s="75">
        <v>30</v>
      </c>
      <c r="E11" s="54"/>
      <c r="F11" s="40"/>
      <c r="G11" s="54">
        <f t="shared" ref="G11:G18" si="0">E11+(F11*E11)</f>
        <v>0</v>
      </c>
      <c r="H11" s="54">
        <f t="shared" ref="H11:H18" si="1">D11*E11</f>
        <v>0</v>
      </c>
      <c r="I11" s="101">
        <f t="shared" ref="I11:I18" si="2">H11+(H11*F11)</f>
        <v>0</v>
      </c>
    </row>
    <row r="12" spans="1:9" ht="45.75" thickBot="1">
      <c r="A12" s="25">
        <v>3</v>
      </c>
      <c r="B12" s="188" t="s">
        <v>257</v>
      </c>
      <c r="C12" s="74" t="s">
        <v>28</v>
      </c>
      <c r="D12" s="75">
        <v>300</v>
      </c>
      <c r="E12" s="54"/>
      <c r="F12" s="40"/>
      <c r="G12" s="54">
        <f t="shared" si="0"/>
        <v>0</v>
      </c>
      <c r="H12" s="54">
        <f t="shared" si="1"/>
        <v>0</v>
      </c>
      <c r="I12" s="101">
        <f t="shared" si="2"/>
        <v>0</v>
      </c>
    </row>
    <row r="13" spans="1:9" ht="60.75" thickBot="1">
      <c r="A13" s="25">
        <v>4</v>
      </c>
      <c r="B13" s="188" t="s">
        <v>110</v>
      </c>
      <c r="C13" s="74" t="s">
        <v>28</v>
      </c>
      <c r="D13" s="75">
        <v>2700</v>
      </c>
      <c r="E13" s="54"/>
      <c r="F13" s="40"/>
      <c r="G13" s="54">
        <f t="shared" si="0"/>
        <v>0</v>
      </c>
      <c r="H13" s="54">
        <f t="shared" si="1"/>
        <v>0</v>
      </c>
      <c r="I13" s="101">
        <f t="shared" si="2"/>
        <v>0</v>
      </c>
    </row>
    <row r="14" spans="1:9" ht="30.75" thickBot="1">
      <c r="A14" s="25">
        <v>5</v>
      </c>
      <c r="B14" s="188" t="s">
        <v>111</v>
      </c>
      <c r="C14" s="74" t="s">
        <v>28</v>
      </c>
      <c r="D14" s="75">
        <v>5</v>
      </c>
      <c r="E14" s="54"/>
      <c r="F14" s="40"/>
      <c r="G14" s="54">
        <f t="shared" si="0"/>
        <v>0</v>
      </c>
      <c r="H14" s="54">
        <f t="shared" si="1"/>
        <v>0</v>
      </c>
      <c r="I14" s="101">
        <f t="shared" si="2"/>
        <v>0</v>
      </c>
    </row>
    <row r="15" spans="1:9" ht="45.75" thickBot="1">
      <c r="A15" s="25">
        <v>6</v>
      </c>
      <c r="B15" s="188" t="s">
        <v>112</v>
      </c>
      <c r="C15" s="74" t="s">
        <v>28</v>
      </c>
      <c r="D15" s="75">
        <v>5</v>
      </c>
      <c r="E15" s="54"/>
      <c r="F15" s="40"/>
      <c r="G15" s="54">
        <f t="shared" si="0"/>
        <v>0</v>
      </c>
      <c r="H15" s="54">
        <f t="shared" si="1"/>
        <v>0</v>
      </c>
      <c r="I15" s="101">
        <f t="shared" si="2"/>
        <v>0</v>
      </c>
    </row>
    <row r="16" spans="1:9" ht="60.75" thickBot="1">
      <c r="A16" s="25">
        <v>7</v>
      </c>
      <c r="B16" s="188" t="s">
        <v>260</v>
      </c>
      <c r="C16" s="74" t="s">
        <v>28</v>
      </c>
      <c r="D16" s="75">
        <v>1000</v>
      </c>
      <c r="E16" s="54"/>
      <c r="F16" s="40"/>
      <c r="G16" s="54">
        <f t="shared" si="0"/>
        <v>0</v>
      </c>
      <c r="H16" s="54">
        <f t="shared" si="1"/>
        <v>0</v>
      </c>
      <c r="I16" s="101">
        <f t="shared" si="2"/>
        <v>0</v>
      </c>
    </row>
    <row r="17" spans="1:9" ht="30.75" thickBot="1">
      <c r="A17" s="25">
        <v>8</v>
      </c>
      <c r="B17" s="188" t="s">
        <v>258</v>
      </c>
      <c r="C17" s="74" t="s">
        <v>28</v>
      </c>
      <c r="D17" s="75">
        <v>20</v>
      </c>
      <c r="E17" s="54"/>
      <c r="F17" s="40"/>
      <c r="G17" s="54">
        <f t="shared" si="0"/>
        <v>0</v>
      </c>
      <c r="H17" s="54">
        <f t="shared" si="1"/>
        <v>0</v>
      </c>
      <c r="I17" s="101">
        <f t="shared" si="2"/>
        <v>0</v>
      </c>
    </row>
    <row r="18" spans="1:9" ht="45.75" thickBot="1">
      <c r="A18" s="25">
        <v>9</v>
      </c>
      <c r="B18" s="188" t="s">
        <v>259</v>
      </c>
      <c r="C18" s="74" t="s">
        <v>28</v>
      </c>
      <c r="D18" s="75">
        <v>35</v>
      </c>
      <c r="E18" s="54"/>
      <c r="F18" s="40"/>
      <c r="G18" s="54">
        <f t="shared" si="0"/>
        <v>0</v>
      </c>
      <c r="H18" s="54">
        <f t="shared" si="1"/>
        <v>0</v>
      </c>
      <c r="I18" s="101">
        <f t="shared" si="2"/>
        <v>0</v>
      </c>
    </row>
    <row r="19" spans="1:9" ht="16.5" thickBot="1">
      <c r="A19" s="26">
        <v>10</v>
      </c>
      <c r="B19" s="139" t="s">
        <v>39</v>
      </c>
      <c r="C19" s="140"/>
      <c r="D19" s="140"/>
      <c r="E19" s="140"/>
      <c r="F19" s="140"/>
      <c r="G19" s="141"/>
      <c r="H19" s="55">
        <f>SUM(H10:H18)</f>
        <v>0</v>
      </c>
      <c r="I19" s="102">
        <f>SUM(I10:I18)</f>
        <v>0</v>
      </c>
    </row>
    <row r="20" spans="1:9" ht="86.25" customHeight="1">
      <c r="A20" s="142" t="s">
        <v>240</v>
      </c>
      <c r="B20" s="143"/>
      <c r="C20" s="143"/>
      <c r="D20" s="143"/>
      <c r="E20" s="143"/>
      <c r="F20" s="143"/>
      <c r="G20" s="143"/>
      <c r="H20" s="143"/>
      <c r="I20" s="143"/>
    </row>
    <row r="21" spans="1:9" ht="15">
      <c r="A21" s="110" t="s">
        <v>40</v>
      </c>
      <c r="B21" s="105"/>
      <c r="C21" s="105"/>
      <c r="D21" s="105"/>
      <c r="E21" s="105"/>
      <c r="F21" s="105"/>
      <c r="G21" s="105"/>
      <c r="H21" s="105"/>
      <c r="I21" s="105"/>
    </row>
    <row r="22" spans="1:9" ht="15">
      <c r="A22" s="129" t="s">
        <v>113</v>
      </c>
      <c r="B22" s="105"/>
      <c r="C22" s="105"/>
      <c r="D22" s="105"/>
      <c r="E22" s="105"/>
      <c r="F22" s="105"/>
      <c r="G22" s="105"/>
      <c r="H22" s="105"/>
      <c r="I22" s="105"/>
    </row>
    <row r="23" spans="1:9" ht="15">
      <c r="A23" s="104" t="s">
        <v>234</v>
      </c>
      <c r="B23" s="105"/>
      <c r="C23" s="105"/>
      <c r="D23" s="105"/>
      <c r="E23" s="105"/>
      <c r="F23" s="105"/>
      <c r="G23" s="105"/>
      <c r="H23" s="105"/>
      <c r="I23" s="105"/>
    </row>
    <row r="24" spans="1:9" ht="15">
      <c r="A24" s="104" t="s">
        <v>235</v>
      </c>
      <c r="B24" s="105"/>
      <c r="C24" s="105"/>
      <c r="D24" s="105"/>
      <c r="E24" s="105"/>
      <c r="F24" s="105"/>
      <c r="G24" s="105"/>
      <c r="H24" s="105"/>
      <c r="I24" s="105"/>
    </row>
    <row r="25" spans="1:9" ht="15">
      <c r="A25" s="104" t="s">
        <v>236</v>
      </c>
      <c r="B25" s="105"/>
      <c r="C25" s="105"/>
      <c r="D25" s="105"/>
      <c r="E25" s="105"/>
      <c r="F25" s="105"/>
      <c r="G25" s="105"/>
      <c r="H25" s="105"/>
      <c r="I25" s="105"/>
    </row>
    <row r="26" spans="1:9" ht="15.75">
      <c r="A26" s="3" t="s">
        <v>237</v>
      </c>
      <c r="F26" s="37"/>
    </row>
    <row r="27" spans="1:9" ht="15.75">
      <c r="A27" s="3" t="s">
        <v>114</v>
      </c>
      <c r="F27" s="37"/>
    </row>
    <row r="28" spans="1:9" ht="15.75">
      <c r="A28" s="3"/>
      <c r="F28" s="37"/>
    </row>
    <row r="29" spans="1:9" ht="15.75">
      <c r="A29" s="3"/>
      <c r="F29" s="37"/>
    </row>
    <row r="30" spans="1:9" ht="15.75">
      <c r="A30" s="21"/>
      <c r="F30" s="37"/>
    </row>
    <row r="31" spans="1:9" ht="15.75">
      <c r="A31" s="21"/>
      <c r="F31" s="37"/>
    </row>
    <row r="32" spans="1:9" ht="15.75">
      <c r="A32" s="21"/>
      <c r="F32" s="37"/>
    </row>
    <row r="33" spans="1:9" ht="15.75">
      <c r="A33" s="107" t="s">
        <v>44</v>
      </c>
      <c r="B33" s="108"/>
      <c r="C33" s="108"/>
      <c r="D33" s="108"/>
      <c r="E33" s="108"/>
      <c r="F33" s="108"/>
      <c r="G33" s="108"/>
      <c r="H33" s="108"/>
      <c r="I33" s="108"/>
    </row>
    <row r="34" spans="1:9" ht="16.5" thickBot="1">
      <c r="A34" s="2"/>
      <c r="F34" s="37"/>
    </row>
    <row r="35" spans="1:9" ht="48" thickBot="1">
      <c r="A35" s="15" t="s">
        <v>45</v>
      </c>
      <c r="B35" s="16" t="s">
        <v>46</v>
      </c>
      <c r="F35" s="37"/>
    </row>
    <row r="36" spans="1:9" ht="79.5" thickBot="1">
      <c r="A36" s="80"/>
      <c r="B36" s="18" t="s">
        <v>48</v>
      </c>
      <c r="F36" s="37"/>
    </row>
    <row r="37" spans="1:9" ht="79.5" thickBot="1">
      <c r="A37" s="17"/>
      <c r="B37" s="18" t="s">
        <v>49</v>
      </c>
      <c r="F37" s="37"/>
    </row>
    <row r="38" spans="1:9" ht="15.75">
      <c r="A38" s="3"/>
      <c r="F38" s="37"/>
    </row>
    <row r="39" spans="1:9" ht="15.75">
      <c r="A39" s="3"/>
      <c r="F39" s="37"/>
    </row>
    <row r="40" spans="1:9" ht="15.75">
      <c r="A40" s="3" t="s">
        <v>237</v>
      </c>
      <c r="F40" s="37"/>
    </row>
    <row r="41" spans="1:9" ht="15.75">
      <c r="A41" s="3"/>
      <c r="F41" s="37"/>
    </row>
    <row r="42" spans="1:9" ht="15">
      <c r="A42" s="106" t="s">
        <v>115</v>
      </c>
      <c r="B42" s="105"/>
      <c r="C42" s="105"/>
      <c r="D42" s="105"/>
      <c r="E42" s="105"/>
      <c r="F42" s="105"/>
      <c r="G42" s="105"/>
      <c r="H42" s="105"/>
      <c r="I42" s="105"/>
    </row>
    <row r="43" spans="1:9" ht="15.75">
      <c r="A43" s="2"/>
      <c r="F43" s="37"/>
    </row>
    <row r="44" spans="1:9">
      <c r="A44" s="13"/>
      <c r="F44" s="37"/>
    </row>
    <row r="45" spans="1:9">
      <c r="A45" s="13"/>
      <c r="F45" s="37"/>
    </row>
  </sheetData>
  <mergeCells count="19">
    <mergeCell ref="A1:I1"/>
    <mergeCell ref="A3:I3"/>
    <mergeCell ref="A4:I4"/>
    <mergeCell ref="A6:A8"/>
    <mergeCell ref="B6:B8"/>
    <mergeCell ref="C6:C8"/>
    <mergeCell ref="D6:D8"/>
    <mergeCell ref="E6:E8"/>
    <mergeCell ref="F6:F8"/>
    <mergeCell ref="G6:G8"/>
    <mergeCell ref="A25:I25"/>
    <mergeCell ref="A33:I33"/>
    <mergeCell ref="A42:I42"/>
    <mergeCell ref="B19:G19"/>
    <mergeCell ref="A20:I20"/>
    <mergeCell ref="A21:I21"/>
    <mergeCell ref="A22:I22"/>
    <mergeCell ref="A23:I23"/>
    <mergeCell ref="A24:I24"/>
  </mergeCells>
  <pageMargins left="0.19" right="0.18"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I52"/>
  <sheetViews>
    <sheetView topLeftCell="A30" workbookViewId="0">
      <selection activeCell="K30" sqref="K30"/>
    </sheetView>
  </sheetViews>
  <sheetFormatPr defaultRowHeight="14.25"/>
  <cols>
    <col min="2" max="2" width="26.75" customWidth="1"/>
  </cols>
  <sheetData>
    <row r="1" spans="1:9" ht="15.75">
      <c r="A1" s="107" t="s">
        <v>261</v>
      </c>
      <c r="B1" s="108"/>
      <c r="C1" s="108"/>
      <c r="D1" s="108"/>
      <c r="E1" s="108"/>
      <c r="F1" s="189"/>
      <c r="G1" s="108"/>
      <c r="H1" s="108"/>
      <c r="I1" s="108"/>
    </row>
    <row r="2" spans="1:9" ht="15.75">
      <c r="A2" s="128" t="s">
        <v>106</v>
      </c>
      <c r="B2" s="190"/>
      <c r="C2" s="190"/>
      <c r="D2" s="190"/>
      <c r="E2" s="190"/>
      <c r="F2" s="190"/>
      <c r="G2" s="190"/>
      <c r="H2" s="190"/>
      <c r="I2" s="190"/>
    </row>
    <row r="3" spans="1:9" ht="15.75">
      <c r="A3" s="128" t="s">
        <v>2</v>
      </c>
      <c r="B3" s="108"/>
      <c r="C3" s="108"/>
      <c r="D3" s="108"/>
      <c r="E3" s="108"/>
      <c r="F3" s="108"/>
      <c r="G3" s="108"/>
      <c r="H3" s="108"/>
      <c r="I3" s="108"/>
    </row>
    <row r="4" spans="1:9" ht="16.5" thickBot="1">
      <c r="A4" s="191" t="s">
        <v>107</v>
      </c>
      <c r="B4" s="192"/>
      <c r="C4" s="192"/>
      <c r="D4" s="192"/>
      <c r="E4" s="192"/>
      <c r="F4" s="192"/>
      <c r="G4" s="192"/>
      <c r="H4" s="192"/>
      <c r="I4" s="192"/>
    </row>
    <row r="5" spans="1:9" ht="63">
      <c r="A5" s="112" t="s">
        <v>6</v>
      </c>
      <c r="B5" s="115" t="s">
        <v>262</v>
      </c>
      <c r="C5" s="115" t="s">
        <v>8</v>
      </c>
      <c r="D5" s="115" t="s">
        <v>9</v>
      </c>
      <c r="E5" s="115" t="s">
        <v>10</v>
      </c>
      <c r="F5" s="118" t="s">
        <v>11</v>
      </c>
      <c r="G5" s="115" t="s">
        <v>263</v>
      </c>
      <c r="H5" s="52" t="s">
        <v>14</v>
      </c>
      <c r="I5" s="52" t="s">
        <v>16</v>
      </c>
    </row>
    <row r="6" spans="1:9" ht="78.75">
      <c r="A6" s="113"/>
      <c r="B6" s="116"/>
      <c r="C6" s="116"/>
      <c r="D6" s="116"/>
      <c r="E6" s="116"/>
      <c r="F6" s="119"/>
      <c r="G6" s="116"/>
      <c r="H6" s="47" t="s">
        <v>15</v>
      </c>
      <c r="I6" s="47" t="s">
        <v>17</v>
      </c>
    </row>
    <row r="7" spans="1:9" ht="16.5" thickBot="1">
      <c r="A7" s="114"/>
      <c r="B7" s="117"/>
      <c r="C7" s="117"/>
      <c r="D7" s="117"/>
      <c r="E7" s="117"/>
      <c r="F7" s="120"/>
      <c r="G7" s="117"/>
      <c r="H7" s="48"/>
      <c r="I7" s="48"/>
    </row>
    <row r="8" spans="1:9" ht="16.5" thickBot="1">
      <c r="A8" s="23" t="s">
        <v>63</v>
      </c>
      <c r="B8" s="24" t="s">
        <v>19</v>
      </c>
      <c r="C8" s="24" t="s">
        <v>20</v>
      </c>
      <c r="D8" s="24" t="s">
        <v>21</v>
      </c>
      <c r="E8" s="24" t="s">
        <v>64</v>
      </c>
      <c r="F8" s="39" t="s">
        <v>65</v>
      </c>
      <c r="G8" s="24" t="s">
        <v>66</v>
      </c>
      <c r="H8" s="53" t="s">
        <v>67</v>
      </c>
      <c r="I8" s="53" t="s">
        <v>68</v>
      </c>
    </row>
    <row r="9" spans="1:9" ht="52.5" thickBot="1">
      <c r="A9" s="25">
        <v>1</v>
      </c>
      <c r="B9" s="166" t="s">
        <v>264</v>
      </c>
      <c r="C9" s="195" t="s">
        <v>87</v>
      </c>
      <c r="D9" s="196">
        <v>7000</v>
      </c>
      <c r="E9" s="27"/>
      <c r="F9" s="41"/>
      <c r="G9" s="54">
        <f>E9+(E9*F9)</f>
        <v>0</v>
      </c>
      <c r="H9" s="54">
        <f>D9*E9</f>
        <v>0</v>
      </c>
      <c r="I9" s="54">
        <f>H9+(H9*F9)</f>
        <v>0</v>
      </c>
    </row>
    <row r="10" spans="1:9" ht="39.75" thickBot="1">
      <c r="A10" s="25">
        <v>2</v>
      </c>
      <c r="B10" s="169" t="s">
        <v>265</v>
      </c>
      <c r="C10" s="77" t="s">
        <v>28</v>
      </c>
      <c r="D10" s="197">
        <v>14</v>
      </c>
      <c r="E10" s="27"/>
      <c r="F10" s="41"/>
      <c r="G10" s="54">
        <f t="shared" ref="G10:G26" si="0">E10+(E10*F10)</f>
        <v>0</v>
      </c>
      <c r="H10" s="54">
        <f>D10*E10</f>
        <v>0</v>
      </c>
      <c r="I10" s="54">
        <f t="shared" ref="I10:I26" si="1">H10+(H10*F10)</f>
        <v>0</v>
      </c>
    </row>
    <row r="11" spans="1:9" ht="39.75" thickBot="1">
      <c r="A11" s="25">
        <v>3</v>
      </c>
      <c r="B11" s="169" t="s">
        <v>266</v>
      </c>
      <c r="C11" s="78" t="s">
        <v>28</v>
      </c>
      <c r="D11" s="197">
        <v>2</v>
      </c>
      <c r="E11" s="27"/>
      <c r="F11" s="41"/>
      <c r="G11" s="54">
        <f t="shared" si="0"/>
        <v>0</v>
      </c>
      <c r="H11" s="54">
        <f t="shared" ref="H11:H26" si="2">D11*G11</f>
        <v>0</v>
      </c>
      <c r="I11" s="54">
        <f t="shared" si="1"/>
        <v>0</v>
      </c>
    </row>
    <row r="12" spans="1:9" ht="27" thickBot="1">
      <c r="A12" s="25">
        <v>4</v>
      </c>
      <c r="B12" s="169" t="s">
        <v>267</v>
      </c>
      <c r="C12" s="78" t="s">
        <v>28</v>
      </c>
      <c r="D12" s="197">
        <v>40</v>
      </c>
      <c r="E12" s="27"/>
      <c r="F12" s="41"/>
      <c r="G12" s="54">
        <f t="shared" si="0"/>
        <v>0</v>
      </c>
      <c r="H12" s="54">
        <f t="shared" si="2"/>
        <v>0</v>
      </c>
      <c r="I12" s="54">
        <f t="shared" si="1"/>
        <v>0</v>
      </c>
    </row>
    <row r="13" spans="1:9" ht="27" thickBot="1">
      <c r="A13" s="25">
        <v>5</v>
      </c>
      <c r="B13" s="169" t="s">
        <v>268</v>
      </c>
      <c r="C13" s="78" t="s">
        <v>28</v>
      </c>
      <c r="D13" s="197">
        <v>47</v>
      </c>
      <c r="E13" s="27"/>
      <c r="F13" s="41"/>
      <c r="G13" s="54">
        <f t="shared" si="0"/>
        <v>0</v>
      </c>
      <c r="H13" s="54">
        <f t="shared" si="2"/>
        <v>0</v>
      </c>
      <c r="I13" s="54">
        <f t="shared" si="1"/>
        <v>0</v>
      </c>
    </row>
    <row r="14" spans="1:9" ht="39.75" thickBot="1">
      <c r="A14" s="25">
        <v>6</v>
      </c>
      <c r="B14" s="169" t="s">
        <v>269</v>
      </c>
      <c r="C14" s="78" t="s">
        <v>28</v>
      </c>
      <c r="D14" s="197">
        <v>60</v>
      </c>
      <c r="E14" s="27"/>
      <c r="F14" s="41"/>
      <c r="G14" s="54">
        <f t="shared" si="0"/>
        <v>0</v>
      </c>
      <c r="H14" s="54">
        <f t="shared" si="2"/>
        <v>0</v>
      </c>
      <c r="I14" s="54">
        <f t="shared" si="1"/>
        <v>0</v>
      </c>
    </row>
    <row r="15" spans="1:9" ht="39.75" thickBot="1">
      <c r="A15" s="25">
        <v>7</v>
      </c>
      <c r="B15" s="169" t="s">
        <v>270</v>
      </c>
      <c r="C15" s="78" t="s">
        <v>28</v>
      </c>
      <c r="D15" s="197">
        <v>5</v>
      </c>
      <c r="E15" s="27"/>
      <c r="F15" s="41"/>
      <c r="G15" s="54">
        <f t="shared" si="0"/>
        <v>0</v>
      </c>
      <c r="H15" s="54">
        <f t="shared" si="2"/>
        <v>0</v>
      </c>
      <c r="I15" s="54">
        <f t="shared" si="1"/>
        <v>0</v>
      </c>
    </row>
    <row r="16" spans="1:9" ht="39.75" thickBot="1">
      <c r="A16" s="25">
        <v>8</v>
      </c>
      <c r="B16" s="169" t="s">
        <v>271</v>
      </c>
      <c r="C16" s="78" t="s">
        <v>28</v>
      </c>
      <c r="D16" s="197">
        <v>5</v>
      </c>
      <c r="E16" s="27"/>
      <c r="F16" s="41"/>
      <c r="G16" s="54">
        <f t="shared" si="0"/>
        <v>0</v>
      </c>
      <c r="H16" s="54">
        <f t="shared" si="2"/>
        <v>0</v>
      </c>
      <c r="I16" s="54">
        <f t="shared" si="1"/>
        <v>0</v>
      </c>
    </row>
    <row r="17" spans="1:9" ht="116.25" thickBot="1">
      <c r="A17" s="25">
        <v>9</v>
      </c>
      <c r="B17" s="169" t="s">
        <v>281</v>
      </c>
      <c r="C17" s="78" t="s">
        <v>28</v>
      </c>
      <c r="D17" s="197">
        <v>2200</v>
      </c>
      <c r="E17" s="27"/>
      <c r="F17" s="41"/>
      <c r="G17" s="54">
        <f t="shared" si="0"/>
        <v>0</v>
      </c>
      <c r="H17" s="54">
        <f t="shared" si="2"/>
        <v>0</v>
      </c>
      <c r="I17" s="54">
        <f t="shared" si="1"/>
        <v>0</v>
      </c>
    </row>
    <row r="18" spans="1:9" ht="27" thickBot="1">
      <c r="A18" s="25">
        <v>10</v>
      </c>
      <c r="B18" s="169" t="s">
        <v>272</v>
      </c>
      <c r="C18" s="78" t="s">
        <v>28</v>
      </c>
      <c r="D18" s="197">
        <v>2</v>
      </c>
      <c r="E18" s="27"/>
      <c r="F18" s="41"/>
      <c r="G18" s="54">
        <f t="shared" si="0"/>
        <v>0</v>
      </c>
      <c r="H18" s="54">
        <f t="shared" si="2"/>
        <v>0</v>
      </c>
      <c r="I18" s="54">
        <f t="shared" si="1"/>
        <v>0</v>
      </c>
    </row>
    <row r="19" spans="1:9" ht="27" thickBot="1">
      <c r="A19" s="25">
        <v>11</v>
      </c>
      <c r="B19" s="169" t="s">
        <v>273</v>
      </c>
      <c r="C19" s="78" t="s">
        <v>28</v>
      </c>
      <c r="D19" s="197">
        <v>2</v>
      </c>
      <c r="E19" s="27"/>
      <c r="F19" s="41"/>
      <c r="G19" s="54">
        <f t="shared" si="0"/>
        <v>0</v>
      </c>
      <c r="H19" s="54">
        <f t="shared" si="2"/>
        <v>0</v>
      </c>
      <c r="I19" s="54">
        <f t="shared" si="1"/>
        <v>0</v>
      </c>
    </row>
    <row r="20" spans="1:9" ht="39.75" thickBot="1">
      <c r="A20" s="25">
        <v>12</v>
      </c>
      <c r="B20" s="169" t="s">
        <v>274</v>
      </c>
      <c r="C20" s="78" t="s">
        <v>28</v>
      </c>
      <c r="D20" s="197">
        <v>2</v>
      </c>
      <c r="E20" s="27"/>
      <c r="F20" s="41"/>
      <c r="G20" s="54">
        <f t="shared" si="0"/>
        <v>0</v>
      </c>
      <c r="H20" s="54">
        <f t="shared" si="2"/>
        <v>0</v>
      </c>
      <c r="I20" s="54">
        <f t="shared" si="1"/>
        <v>0</v>
      </c>
    </row>
    <row r="21" spans="1:9" ht="78" thickBot="1">
      <c r="A21" s="25">
        <v>13</v>
      </c>
      <c r="B21" s="169" t="s">
        <v>282</v>
      </c>
      <c r="C21" s="78" t="s">
        <v>28</v>
      </c>
      <c r="D21" s="197">
        <v>2</v>
      </c>
      <c r="E21" s="27"/>
      <c r="F21" s="41"/>
      <c r="G21" s="54">
        <f t="shared" si="0"/>
        <v>0</v>
      </c>
      <c r="H21" s="54">
        <f t="shared" si="2"/>
        <v>0</v>
      </c>
      <c r="I21" s="54">
        <f t="shared" si="1"/>
        <v>0</v>
      </c>
    </row>
    <row r="22" spans="1:9" ht="39.75" thickBot="1">
      <c r="A22" s="25">
        <v>14</v>
      </c>
      <c r="B22" s="169" t="s">
        <v>275</v>
      </c>
      <c r="C22" s="78" t="s">
        <v>28</v>
      </c>
      <c r="D22" s="197">
        <v>2</v>
      </c>
      <c r="E22" s="27"/>
      <c r="F22" s="41"/>
      <c r="G22" s="54">
        <f t="shared" si="0"/>
        <v>0</v>
      </c>
      <c r="H22" s="54">
        <f t="shared" si="2"/>
        <v>0</v>
      </c>
      <c r="I22" s="54">
        <f t="shared" si="1"/>
        <v>0</v>
      </c>
    </row>
    <row r="23" spans="1:9" ht="52.5" thickBot="1">
      <c r="A23" s="25">
        <v>15</v>
      </c>
      <c r="B23" s="169" t="s">
        <v>283</v>
      </c>
      <c r="C23" s="78" t="s">
        <v>87</v>
      </c>
      <c r="D23" s="197">
        <v>800</v>
      </c>
      <c r="E23" s="27"/>
      <c r="F23" s="41"/>
      <c r="G23" s="54">
        <f t="shared" si="0"/>
        <v>0</v>
      </c>
      <c r="H23" s="54">
        <f t="shared" si="2"/>
        <v>0</v>
      </c>
      <c r="I23" s="54">
        <f t="shared" si="1"/>
        <v>0</v>
      </c>
    </row>
    <row r="24" spans="1:9" ht="52.5" thickBot="1">
      <c r="A24" s="25">
        <v>16</v>
      </c>
      <c r="B24" s="169" t="s">
        <v>284</v>
      </c>
      <c r="C24" s="78" t="s">
        <v>87</v>
      </c>
      <c r="D24" s="197">
        <v>800</v>
      </c>
      <c r="E24" s="27"/>
      <c r="F24" s="41"/>
      <c r="G24" s="54">
        <f t="shared" si="0"/>
        <v>0</v>
      </c>
      <c r="H24" s="54">
        <f t="shared" si="2"/>
        <v>0</v>
      </c>
      <c r="I24" s="54">
        <f t="shared" si="1"/>
        <v>0</v>
      </c>
    </row>
    <row r="25" spans="1:9" ht="52.5" thickBot="1">
      <c r="A25" s="25">
        <v>17</v>
      </c>
      <c r="B25" s="169" t="s">
        <v>285</v>
      </c>
      <c r="C25" s="78" t="s">
        <v>28</v>
      </c>
      <c r="D25" s="197">
        <v>2</v>
      </c>
      <c r="E25" s="27"/>
      <c r="F25" s="41"/>
      <c r="G25" s="54">
        <f t="shared" si="0"/>
        <v>0</v>
      </c>
      <c r="H25" s="54">
        <f t="shared" si="2"/>
        <v>0</v>
      </c>
      <c r="I25" s="54">
        <f t="shared" si="1"/>
        <v>0</v>
      </c>
    </row>
    <row r="26" spans="1:9" ht="65.25" thickBot="1">
      <c r="A26" s="25">
        <v>18</v>
      </c>
      <c r="B26" s="169" t="s">
        <v>276</v>
      </c>
      <c r="C26" s="78" t="s">
        <v>28</v>
      </c>
      <c r="D26" s="197">
        <v>2</v>
      </c>
      <c r="E26" s="27"/>
      <c r="F26" s="41"/>
      <c r="G26" s="54">
        <f t="shared" si="0"/>
        <v>0</v>
      </c>
      <c r="H26" s="54">
        <f t="shared" si="2"/>
        <v>0</v>
      </c>
      <c r="I26" s="54">
        <f t="shared" si="1"/>
        <v>0</v>
      </c>
    </row>
    <row r="27" spans="1:9" ht="16.5" thickBot="1">
      <c r="A27" s="26">
        <v>19</v>
      </c>
      <c r="B27" s="139" t="s">
        <v>39</v>
      </c>
      <c r="C27" s="140"/>
      <c r="D27" s="140"/>
      <c r="E27" s="140"/>
      <c r="F27" s="140"/>
      <c r="G27" s="141"/>
      <c r="H27" s="193">
        <f>SUM(H9:H26)</f>
        <v>0</v>
      </c>
      <c r="I27" s="193">
        <f>SUM(I9:I26)</f>
        <v>0</v>
      </c>
    </row>
    <row r="28" spans="1:9" ht="101.25" customHeight="1">
      <c r="A28" s="142" t="s">
        <v>286</v>
      </c>
      <c r="B28" s="194"/>
      <c r="C28" s="194"/>
      <c r="D28" s="194"/>
      <c r="E28" s="194"/>
      <c r="F28" s="194"/>
      <c r="G28" s="194"/>
      <c r="H28" s="194"/>
      <c r="I28" s="194"/>
    </row>
    <row r="29" spans="1:9" ht="15">
      <c r="A29" s="110" t="s">
        <v>40</v>
      </c>
      <c r="B29" s="190"/>
      <c r="C29" s="190"/>
      <c r="D29" s="190"/>
      <c r="E29" s="190"/>
      <c r="F29" s="190"/>
      <c r="G29" s="190"/>
      <c r="H29" s="190"/>
      <c r="I29" s="190"/>
    </row>
    <row r="30" spans="1:9" ht="15">
      <c r="A30" s="129" t="s">
        <v>277</v>
      </c>
      <c r="B30" s="190"/>
      <c r="C30" s="190"/>
      <c r="D30" s="190"/>
      <c r="E30" s="190"/>
      <c r="F30" s="190"/>
      <c r="G30" s="190"/>
      <c r="H30" s="190"/>
      <c r="I30" s="190"/>
    </row>
    <row r="31" spans="1:9" ht="15">
      <c r="A31" s="104" t="s">
        <v>278</v>
      </c>
      <c r="B31" s="190"/>
      <c r="C31" s="190"/>
      <c r="D31" s="190"/>
      <c r="E31" s="190"/>
      <c r="F31" s="190"/>
      <c r="G31" s="190"/>
      <c r="H31" s="190"/>
      <c r="I31" s="190"/>
    </row>
    <row r="32" spans="1:9" ht="15">
      <c r="A32" s="104" t="s">
        <v>279</v>
      </c>
      <c r="B32" s="190"/>
      <c r="C32" s="190"/>
      <c r="D32" s="190"/>
      <c r="E32" s="190"/>
      <c r="F32" s="190"/>
      <c r="G32" s="190"/>
      <c r="H32" s="190"/>
      <c r="I32" s="190"/>
    </row>
    <row r="33" spans="1:9" ht="15">
      <c r="A33" s="104" t="s">
        <v>101</v>
      </c>
      <c r="B33" s="190"/>
      <c r="C33" s="190"/>
      <c r="D33" s="190"/>
      <c r="E33" s="190"/>
      <c r="F33" s="190"/>
      <c r="G33" s="190"/>
      <c r="H33" s="190"/>
      <c r="I33" s="190"/>
    </row>
    <row r="34" spans="1:9" ht="15">
      <c r="A34" s="129" t="s">
        <v>280</v>
      </c>
      <c r="B34" s="190"/>
      <c r="C34" s="190"/>
      <c r="D34" s="190"/>
      <c r="E34" s="190"/>
      <c r="F34" s="190"/>
      <c r="G34" s="190"/>
      <c r="H34" s="190"/>
      <c r="I34" s="190"/>
    </row>
    <row r="35" spans="1:9" ht="15.75">
      <c r="A35" s="3" t="s">
        <v>42</v>
      </c>
      <c r="B35" s="87"/>
      <c r="C35" s="87"/>
      <c r="D35" s="87"/>
      <c r="E35" s="87"/>
      <c r="F35" s="37"/>
      <c r="G35" s="87"/>
      <c r="H35" s="50"/>
      <c r="I35" s="50"/>
    </row>
    <row r="36" spans="1:9" ht="15.75">
      <c r="A36" s="3"/>
      <c r="B36" s="87"/>
      <c r="C36" s="87"/>
      <c r="D36" s="87"/>
      <c r="E36" s="87"/>
      <c r="F36" s="37"/>
      <c r="G36" s="87"/>
      <c r="H36" s="50"/>
      <c r="I36" s="50"/>
    </row>
    <row r="37" spans="1:9" ht="15.75">
      <c r="A37" s="3" t="s">
        <v>114</v>
      </c>
      <c r="B37" s="87"/>
      <c r="C37" s="87"/>
      <c r="D37" s="87"/>
      <c r="E37" s="87"/>
      <c r="F37" s="37"/>
      <c r="G37" s="87"/>
      <c r="H37" s="50"/>
      <c r="I37" s="50"/>
    </row>
    <row r="38" spans="1:9" ht="15.75">
      <c r="A38" s="129"/>
      <c r="B38" s="190"/>
      <c r="C38" s="190"/>
      <c r="D38" s="190"/>
      <c r="E38" s="190"/>
      <c r="F38" s="190"/>
      <c r="G38" s="190"/>
      <c r="H38" s="190"/>
      <c r="I38" s="190"/>
    </row>
    <row r="39" spans="1:9" ht="15.75">
      <c r="A39" s="86"/>
      <c r="B39" s="87"/>
      <c r="C39" s="87"/>
      <c r="D39" s="87"/>
      <c r="E39" s="87"/>
      <c r="F39" s="37"/>
      <c r="G39" s="87"/>
      <c r="H39" s="50"/>
      <c r="I39" s="50"/>
    </row>
    <row r="40" spans="1:9" s="87" customFormat="1" ht="15.75">
      <c r="A40" s="107" t="s">
        <v>44</v>
      </c>
      <c r="B40" s="108"/>
      <c r="C40" s="108"/>
      <c r="D40" s="108"/>
      <c r="E40" s="108"/>
      <c r="F40" s="108"/>
      <c r="G40" s="108"/>
      <c r="H40" s="108"/>
      <c r="I40" s="108"/>
    </row>
    <row r="41" spans="1:9" s="87" customFormat="1" ht="16.5" thickBot="1">
      <c r="A41" s="86"/>
      <c r="F41" s="37"/>
      <c r="H41" s="50"/>
      <c r="I41" s="50"/>
    </row>
    <row r="42" spans="1:9" s="87" customFormat="1" ht="63.75" thickBot="1">
      <c r="A42" s="15" t="s">
        <v>45</v>
      </c>
      <c r="B42" s="16" t="s">
        <v>46</v>
      </c>
      <c r="F42" s="37"/>
      <c r="H42" s="50"/>
      <c r="I42" s="50"/>
    </row>
    <row r="43" spans="1:9" s="87" customFormat="1" ht="126.75" thickBot="1">
      <c r="A43" s="80"/>
      <c r="B43" s="18" t="s">
        <v>48</v>
      </c>
      <c r="F43" s="37"/>
      <c r="H43" s="50"/>
      <c r="I43" s="50"/>
    </row>
    <row r="44" spans="1:9" s="87" customFormat="1" ht="126.75" thickBot="1">
      <c r="A44" s="17"/>
      <c r="B44" s="18" t="s">
        <v>49</v>
      </c>
      <c r="F44" s="37"/>
      <c r="H44" s="50"/>
      <c r="I44" s="50"/>
    </row>
    <row r="45" spans="1:9" s="87" customFormat="1" ht="15.75">
      <c r="A45" s="3"/>
      <c r="F45" s="37"/>
      <c r="H45" s="50"/>
      <c r="I45" s="50"/>
    </row>
    <row r="46" spans="1:9" s="87" customFormat="1" ht="15.75">
      <c r="A46" s="3"/>
      <c r="F46" s="37"/>
      <c r="H46" s="50"/>
      <c r="I46" s="50"/>
    </row>
    <row r="47" spans="1:9" s="87" customFormat="1" ht="15.75">
      <c r="A47" s="3" t="s">
        <v>237</v>
      </c>
      <c r="F47" s="37"/>
      <c r="H47" s="50"/>
      <c r="I47" s="50"/>
    </row>
    <row r="48" spans="1:9" s="87" customFormat="1" ht="15.75">
      <c r="A48" s="3"/>
      <c r="F48" s="37"/>
      <c r="H48" s="50"/>
      <c r="I48" s="50"/>
    </row>
    <row r="49" spans="1:9" s="87" customFormat="1" ht="15">
      <c r="A49" s="106" t="s">
        <v>115</v>
      </c>
      <c r="B49" s="105"/>
      <c r="C49" s="105"/>
      <c r="D49" s="105"/>
      <c r="E49" s="105"/>
      <c r="F49" s="105"/>
      <c r="G49" s="105"/>
      <c r="H49" s="105"/>
      <c r="I49" s="105"/>
    </row>
    <row r="50" spans="1:9" s="87" customFormat="1" ht="15.75">
      <c r="A50" s="86"/>
      <c r="F50" s="37"/>
      <c r="H50" s="50"/>
      <c r="I50" s="50"/>
    </row>
    <row r="51" spans="1:9" s="87" customFormat="1">
      <c r="A51" s="89"/>
      <c r="F51" s="37"/>
      <c r="H51" s="50"/>
      <c r="I51" s="50"/>
    </row>
    <row r="52" spans="1:9">
      <c r="A52" s="89"/>
      <c r="B52" s="87"/>
      <c r="C52" s="87"/>
      <c r="D52" s="87"/>
      <c r="E52" s="87"/>
      <c r="F52" s="37"/>
      <c r="G52" s="87"/>
      <c r="H52" s="50"/>
      <c r="I52" s="50"/>
    </row>
  </sheetData>
  <mergeCells count="22">
    <mergeCell ref="A49:I49"/>
    <mergeCell ref="A32:I32"/>
    <mergeCell ref="A33:I33"/>
    <mergeCell ref="A34:I34"/>
    <mergeCell ref="A38:I38"/>
    <mergeCell ref="A40:I40"/>
    <mergeCell ref="G5:G7"/>
    <mergeCell ref="B27:G27"/>
    <mergeCell ref="A28:I28"/>
    <mergeCell ref="A29:I29"/>
    <mergeCell ref="A30:I30"/>
    <mergeCell ref="A31:I31"/>
    <mergeCell ref="A1:I1"/>
    <mergeCell ref="A2:I2"/>
    <mergeCell ref="A3:I3"/>
    <mergeCell ref="A4:I4"/>
    <mergeCell ref="A5:A7"/>
    <mergeCell ref="B5:B7"/>
    <mergeCell ref="C5:C7"/>
    <mergeCell ref="D5:D7"/>
    <mergeCell ref="E5:E7"/>
    <mergeCell ref="F5:F7"/>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39"/>
  <sheetViews>
    <sheetView topLeftCell="A19" workbookViewId="0">
      <selection activeCell="F10" sqref="F10"/>
    </sheetView>
  </sheetViews>
  <sheetFormatPr defaultRowHeight="14.25"/>
  <cols>
    <col min="1" max="1" width="14" customWidth="1"/>
    <col min="2" max="2" width="37.5" customWidth="1"/>
  </cols>
  <sheetData>
    <row r="1" spans="1:9" ht="15.75">
      <c r="A1" s="107" t="s">
        <v>238</v>
      </c>
      <c r="B1" s="105"/>
      <c r="C1" s="105"/>
      <c r="D1" s="105"/>
      <c r="E1" s="105"/>
      <c r="F1" s="105"/>
      <c r="G1" s="105"/>
      <c r="H1" s="105"/>
      <c r="I1" s="105"/>
    </row>
    <row r="2" spans="1:9" ht="15.75">
      <c r="A2" s="128" t="s">
        <v>106</v>
      </c>
      <c r="B2" s="105"/>
      <c r="C2" s="105"/>
      <c r="D2" s="105"/>
      <c r="E2" s="105"/>
      <c r="F2" s="105"/>
      <c r="G2" s="105"/>
      <c r="H2" s="105"/>
      <c r="I2" s="105"/>
    </row>
    <row r="3" spans="1:9" ht="15.75">
      <c r="A3" s="128" t="s">
        <v>2</v>
      </c>
      <c r="B3" s="108"/>
      <c r="C3" s="108"/>
      <c r="D3" s="108"/>
      <c r="E3" s="108"/>
      <c r="F3" s="108"/>
      <c r="G3" s="108"/>
      <c r="H3" s="108"/>
      <c r="I3" s="108"/>
    </row>
    <row r="4" spans="1:9" ht="16.5" thickBot="1">
      <c r="A4" s="150" t="s">
        <v>107</v>
      </c>
      <c r="B4" s="131"/>
      <c r="C4" s="131"/>
      <c r="D4" s="131"/>
      <c r="E4" s="131"/>
      <c r="F4" s="131"/>
      <c r="G4" s="131"/>
      <c r="H4" s="131"/>
      <c r="I4" s="131"/>
    </row>
    <row r="5" spans="1:9" ht="15" thickBot="1">
      <c r="A5" s="151" t="s">
        <v>116</v>
      </c>
      <c r="B5" s="152"/>
      <c r="C5" s="152"/>
      <c r="D5" s="152"/>
      <c r="E5" s="152"/>
      <c r="F5" s="152"/>
      <c r="G5" s="152"/>
      <c r="H5" s="152"/>
      <c r="I5" s="153"/>
    </row>
    <row r="6" spans="1:9" ht="63">
      <c r="A6" s="115" t="s">
        <v>6</v>
      </c>
      <c r="B6" s="115" t="s">
        <v>117</v>
      </c>
      <c r="C6" s="115" t="s">
        <v>8</v>
      </c>
      <c r="D6" s="115" t="s">
        <v>9</v>
      </c>
      <c r="E6" s="115" t="s">
        <v>10</v>
      </c>
      <c r="F6" s="118" t="s">
        <v>11</v>
      </c>
      <c r="G6" s="115" t="s">
        <v>118</v>
      </c>
      <c r="H6" s="47" t="s">
        <v>14</v>
      </c>
      <c r="I6" s="69" t="s">
        <v>16</v>
      </c>
    </row>
    <row r="7" spans="1:9" ht="78.75">
      <c r="A7" s="116"/>
      <c r="B7" s="116"/>
      <c r="C7" s="116"/>
      <c r="D7" s="116"/>
      <c r="E7" s="116"/>
      <c r="F7" s="119"/>
      <c r="G7" s="116"/>
      <c r="H7" s="47" t="s">
        <v>15</v>
      </c>
      <c r="I7" s="83" t="s">
        <v>17</v>
      </c>
    </row>
    <row r="8" spans="1:9" ht="16.5" thickBot="1">
      <c r="A8" s="117"/>
      <c r="B8" s="117"/>
      <c r="C8" s="117"/>
      <c r="D8" s="117"/>
      <c r="E8" s="117"/>
      <c r="F8" s="120"/>
      <c r="G8" s="117"/>
      <c r="H8" s="48"/>
      <c r="I8" s="65"/>
    </row>
    <row r="9" spans="1:9" ht="15" thickBot="1">
      <c r="A9" s="29" t="s">
        <v>119</v>
      </c>
      <c r="B9" s="11" t="s">
        <v>120</v>
      </c>
      <c r="C9" s="11" t="s">
        <v>121</v>
      </c>
      <c r="D9" s="11" t="s">
        <v>122</v>
      </c>
      <c r="E9" s="11" t="s">
        <v>123</v>
      </c>
      <c r="F9" s="43" t="s">
        <v>124</v>
      </c>
      <c r="G9" s="11" t="s">
        <v>125</v>
      </c>
      <c r="H9" s="56" t="s">
        <v>126</v>
      </c>
      <c r="I9" s="99" t="s">
        <v>127</v>
      </c>
    </row>
    <row r="10" spans="1:9" ht="39" thickBot="1">
      <c r="A10" s="30">
        <v>1</v>
      </c>
      <c r="B10" s="199" t="s">
        <v>128</v>
      </c>
      <c r="C10" s="167" t="s">
        <v>129</v>
      </c>
      <c r="D10" s="200">
        <v>58000</v>
      </c>
      <c r="E10" s="11"/>
      <c r="F10" s="61"/>
      <c r="G10" s="60">
        <f>E10+(E10*F10)</f>
        <v>0</v>
      </c>
      <c r="H10" s="56">
        <f>D10*E10</f>
        <v>0</v>
      </c>
      <c r="I10" s="99">
        <f>H10+(H10*F10)</f>
        <v>0</v>
      </c>
    </row>
    <row r="11" spans="1:9" ht="15" thickBot="1">
      <c r="A11" s="30">
        <v>2</v>
      </c>
      <c r="B11" s="146" t="s">
        <v>39</v>
      </c>
      <c r="C11" s="147"/>
      <c r="D11" s="147"/>
      <c r="E11" s="147"/>
      <c r="F11" s="147"/>
      <c r="G11" s="148"/>
      <c r="H11" s="57">
        <f>SUM(H10)</f>
        <v>0</v>
      </c>
      <c r="I11" s="99">
        <f>SUM(I10)</f>
        <v>0</v>
      </c>
    </row>
    <row r="12" spans="1:9" ht="15.75">
      <c r="A12" s="14"/>
      <c r="F12" s="37"/>
      <c r="H12" s="50"/>
      <c r="I12" s="50"/>
    </row>
    <row r="13" spans="1:9" ht="82.5" customHeight="1">
      <c r="A13" s="149" t="s">
        <v>287</v>
      </c>
      <c r="B13" s="105"/>
      <c r="C13" s="105"/>
      <c r="D13" s="105"/>
      <c r="E13" s="105"/>
      <c r="F13" s="105"/>
      <c r="G13" s="105"/>
      <c r="H13" s="105"/>
      <c r="I13" s="105"/>
    </row>
    <row r="14" spans="1:9" ht="15">
      <c r="A14" s="110" t="s">
        <v>40</v>
      </c>
      <c r="B14" s="105"/>
      <c r="C14" s="105"/>
      <c r="D14" s="105"/>
      <c r="E14" s="105"/>
      <c r="F14" s="105"/>
      <c r="G14" s="105"/>
      <c r="H14" s="105"/>
      <c r="I14" s="105"/>
    </row>
    <row r="15" spans="1:9" ht="15">
      <c r="A15" s="129" t="s">
        <v>130</v>
      </c>
      <c r="B15" s="105"/>
      <c r="C15" s="105"/>
      <c r="D15" s="105"/>
      <c r="E15" s="105"/>
      <c r="F15" s="105"/>
      <c r="G15" s="105"/>
      <c r="H15" s="105"/>
      <c r="I15" s="105"/>
    </row>
    <row r="16" spans="1:9" ht="15">
      <c r="A16" s="104" t="s">
        <v>234</v>
      </c>
      <c r="B16" s="105"/>
      <c r="C16" s="105"/>
      <c r="D16" s="105"/>
      <c r="E16" s="105"/>
      <c r="F16" s="105"/>
      <c r="G16" s="105"/>
      <c r="H16" s="105"/>
      <c r="I16" s="105"/>
    </row>
    <row r="17" spans="1:9" ht="15">
      <c r="A17" s="104" t="s">
        <v>235</v>
      </c>
      <c r="B17" s="105"/>
      <c r="C17" s="105"/>
      <c r="D17" s="105"/>
      <c r="E17" s="105"/>
      <c r="F17" s="105"/>
      <c r="G17" s="105"/>
      <c r="H17" s="105"/>
      <c r="I17" s="105"/>
    </row>
    <row r="18" spans="1:9" ht="15">
      <c r="A18" s="104" t="s">
        <v>101</v>
      </c>
      <c r="B18" s="105"/>
      <c r="C18" s="105"/>
      <c r="D18" s="105"/>
      <c r="E18" s="105"/>
      <c r="F18" s="105"/>
      <c r="G18" s="105"/>
      <c r="H18" s="105"/>
      <c r="I18" s="105"/>
    </row>
    <row r="19" spans="1:9" ht="15.75">
      <c r="A19" s="129"/>
      <c r="B19" s="105"/>
      <c r="C19" s="105"/>
      <c r="D19" s="105"/>
      <c r="E19" s="105"/>
      <c r="F19" s="105"/>
      <c r="G19" s="105"/>
      <c r="H19" s="105"/>
      <c r="I19" s="105"/>
    </row>
    <row r="20" spans="1:9" ht="15.75">
      <c r="A20" s="3"/>
      <c r="F20" s="37"/>
      <c r="H20" s="50"/>
      <c r="I20" s="50"/>
    </row>
    <row r="21" spans="1:9" ht="15.75">
      <c r="A21" s="3"/>
      <c r="F21" s="37"/>
      <c r="H21" s="50"/>
      <c r="I21" s="50"/>
    </row>
    <row r="22" spans="1:9" ht="15.75">
      <c r="A22" s="3" t="s">
        <v>114</v>
      </c>
      <c r="F22" s="37"/>
      <c r="H22" s="50"/>
      <c r="I22" s="50"/>
    </row>
    <row r="23" spans="1:9" ht="15.75">
      <c r="A23" s="21"/>
      <c r="F23" s="37"/>
      <c r="H23" s="50"/>
      <c r="I23" s="50"/>
    </row>
    <row r="24" spans="1:9" ht="15.75">
      <c r="A24" s="21"/>
      <c r="F24" s="37"/>
      <c r="H24" s="50"/>
      <c r="I24" s="50"/>
    </row>
    <row r="25" spans="1:9" ht="15.75">
      <c r="A25" s="21"/>
      <c r="F25" s="37"/>
      <c r="H25" s="50"/>
      <c r="I25" s="50"/>
    </row>
    <row r="26" spans="1:9" ht="15.75">
      <c r="A26" s="107" t="s">
        <v>44</v>
      </c>
      <c r="B26" s="108"/>
      <c r="C26" s="108"/>
      <c r="D26" s="108"/>
      <c r="E26" s="108"/>
      <c r="F26" s="108"/>
      <c r="G26" s="108"/>
      <c r="H26" s="108"/>
      <c r="I26" s="108"/>
    </row>
    <row r="27" spans="1:9" ht="16.5" thickBot="1">
      <c r="A27" s="2"/>
      <c r="F27" s="37"/>
      <c r="H27" s="50"/>
      <c r="I27" s="50"/>
    </row>
    <row r="28" spans="1:9" ht="48" thickBot="1">
      <c r="A28" s="15" t="s">
        <v>45</v>
      </c>
      <c r="B28" s="16" t="s">
        <v>46</v>
      </c>
      <c r="F28" s="37"/>
      <c r="H28" s="50"/>
      <c r="I28" s="50"/>
    </row>
    <row r="29" spans="1:9" ht="95.25" thickBot="1">
      <c r="A29" s="80"/>
      <c r="B29" s="18" t="s">
        <v>48</v>
      </c>
      <c r="F29" s="37"/>
      <c r="H29" s="50"/>
      <c r="I29" s="50"/>
    </row>
    <row r="30" spans="1:9" ht="95.25" thickBot="1">
      <c r="A30" s="17"/>
      <c r="B30" s="18" t="s">
        <v>49</v>
      </c>
      <c r="F30" s="37"/>
      <c r="H30" s="50"/>
      <c r="I30" s="50"/>
    </row>
    <row r="31" spans="1:9" ht="15.75">
      <c r="A31" s="3"/>
      <c r="F31" s="37"/>
      <c r="H31" s="50"/>
      <c r="I31" s="50"/>
    </row>
    <row r="32" spans="1:9" ht="15.75">
      <c r="A32" s="3"/>
      <c r="F32" s="37"/>
      <c r="H32" s="50"/>
      <c r="I32" s="50"/>
    </row>
    <row r="33" spans="1:9" ht="15.75">
      <c r="A33" s="3"/>
      <c r="F33" s="37"/>
      <c r="H33" s="50"/>
      <c r="I33" s="50"/>
    </row>
    <row r="34" spans="1:9" ht="15.75">
      <c r="A34" s="3"/>
      <c r="F34" s="37"/>
      <c r="H34" s="50"/>
      <c r="I34" s="50"/>
    </row>
    <row r="35" spans="1:9" ht="15">
      <c r="A35" s="106" t="s">
        <v>59</v>
      </c>
      <c r="B35" s="105"/>
      <c r="C35" s="105"/>
      <c r="D35" s="105"/>
      <c r="E35" s="105"/>
      <c r="F35" s="105"/>
      <c r="G35" s="105"/>
      <c r="H35" s="105"/>
      <c r="I35" s="105"/>
    </row>
    <row r="36" spans="1:9" ht="15.75">
      <c r="A36" s="2"/>
      <c r="F36" s="37"/>
      <c r="H36" s="50"/>
      <c r="I36" s="50"/>
    </row>
    <row r="37" spans="1:9">
      <c r="A37" s="13"/>
      <c r="F37" s="37"/>
      <c r="H37" s="50"/>
      <c r="I37" s="50"/>
    </row>
    <row r="38" spans="1:9">
      <c r="A38" s="13"/>
      <c r="F38" s="37"/>
      <c r="H38" s="50"/>
      <c r="I38" s="50"/>
    </row>
    <row r="39" spans="1:9" ht="15.75">
      <c r="A39" s="31"/>
      <c r="F39" s="37"/>
      <c r="H39" s="50"/>
      <c r="I39" s="50"/>
    </row>
  </sheetData>
  <mergeCells count="22">
    <mergeCell ref="A19:I19"/>
    <mergeCell ref="A1:I1"/>
    <mergeCell ref="A2:I2"/>
    <mergeCell ref="A3:I3"/>
    <mergeCell ref="A4:I4"/>
    <mergeCell ref="A5:I5"/>
    <mergeCell ref="A26:I26"/>
    <mergeCell ref="A35:I35"/>
    <mergeCell ref="F6:F8"/>
    <mergeCell ref="G6:G8"/>
    <mergeCell ref="B11:G11"/>
    <mergeCell ref="A13:I13"/>
    <mergeCell ref="A14:I14"/>
    <mergeCell ref="A15:I15"/>
    <mergeCell ref="A6:A8"/>
    <mergeCell ref="B6:B8"/>
    <mergeCell ref="C6:C8"/>
    <mergeCell ref="D6:D8"/>
    <mergeCell ref="E6:E8"/>
    <mergeCell ref="A16:I16"/>
    <mergeCell ref="A17:I17"/>
    <mergeCell ref="A18:I18"/>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dimension ref="A1:I40"/>
  <sheetViews>
    <sheetView topLeftCell="A4" workbookViewId="0">
      <selection activeCell="E8" sqref="E8"/>
    </sheetView>
  </sheetViews>
  <sheetFormatPr defaultRowHeight="14.25"/>
  <cols>
    <col min="1" max="1" width="12.625" customWidth="1"/>
    <col min="2" max="2" width="53.75" customWidth="1"/>
  </cols>
  <sheetData>
    <row r="1" spans="1:9" ht="15.75">
      <c r="A1" s="107" t="s">
        <v>231</v>
      </c>
      <c r="B1" s="105"/>
      <c r="C1" s="105"/>
      <c r="D1" s="105"/>
      <c r="E1" s="105"/>
      <c r="F1" s="105"/>
      <c r="G1" s="105"/>
      <c r="H1" s="105"/>
      <c r="I1" s="105"/>
    </row>
    <row r="2" spans="1:9" ht="15.75">
      <c r="A2" s="128" t="s">
        <v>106</v>
      </c>
      <c r="B2" s="105"/>
      <c r="C2" s="105"/>
      <c r="D2" s="105"/>
      <c r="E2" s="105"/>
      <c r="F2" s="105"/>
      <c r="G2" s="105"/>
      <c r="H2" s="105"/>
      <c r="I2" s="105"/>
    </row>
    <row r="3" spans="1:9" ht="16.5" thickBot="1">
      <c r="A3" s="155" t="s">
        <v>2</v>
      </c>
      <c r="B3" s="156"/>
      <c r="C3" s="156"/>
      <c r="D3" s="156"/>
      <c r="E3" s="156"/>
      <c r="F3" s="156"/>
      <c r="G3" s="156"/>
      <c r="H3" s="156"/>
      <c r="I3" s="156"/>
    </row>
    <row r="4" spans="1:9" ht="78.75">
      <c r="A4" s="112" t="s">
        <v>6</v>
      </c>
      <c r="B4" s="115" t="s">
        <v>131</v>
      </c>
      <c r="C4" s="66" t="s">
        <v>8</v>
      </c>
      <c r="D4" s="22" t="s">
        <v>9</v>
      </c>
      <c r="E4" s="67" t="s">
        <v>10</v>
      </c>
      <c r="F4" s="68" t="s">
        <v>11</v>
      </c>
      <c r="G4" s="69" t="s">
        <v>118</v>
      </c>
      <c r="H4" s="52" t="s">
        <v>14</v>
      </c>
      <c r="I4" s="84" t="s">
        <v>16</v>
      </c>
    </row>
    <row r="5" spans="1:9" ht="79.5" thickBot="1">
      <c r="A5" s="114"/>
      <c r="B5" s="117"/>
      <c r="C5" s="62"/>
      <c r="D5" s="8"/>
      <c r="E5" s="63"/>
      <c r="F5" s="64"/>
      <c r="G5" s="65"/>
      <c r="H5" s="48" t="s">
        <v>15</v>
      </c>
      <c r="I5" s="85" t="s">
        <v>17</v>
      </c>
    </row>
    <row r="6" spans="1:9" ht="16.5" thickBot="1">
      <c r="A6" s="8" t="s">
        <v>18</v>
      </c>
      <c r="B6" s="7" t="s">
        <v>19</v>
      </c>
      <c r="C6" s="62" t="s">
        <v>20</v>
      </c>
      <c r="D6" s="70" t="s">
        <v>21</v>
      </c>
      <c r="E6" s="35" t="s">
        <v>22</v>
      </c>
      <c r="F6" s="7" t="s">
        <v>23</v>
      </c>
      <c r="G6" s="48" t="s">
        <v>24</v>
      </c>
      <c r="H6" s="48" t="s">
        <v>25</v>
      </c>
      <c r="I6" s="85" t="s">
        <v>26</v>
      </c>
    </row>
    <row r="7" spans="1:9" ht="30.75" thickBot="1">
      <c r="A7" s="32">
        <v>1</v>
      </c>
      <c r="B7" s="74" t="s">
        <v>288</v>
      </c>
      <c r="C7" s="157" t="s">
        <v>28</v>
      </c>
      <c r="D7" s="75">
        <v>850</v>
      </c>
      <c r="E7" s="81"/>
      <c r="F7" s="36"/>
      <c r="G7" s="58">
        <f>E7+(E7*F7)</f>
        <v>0</v>
      </c>
      <c r="H7" s="72">
        <f>D7*E7</f>
        <v>0</v>
      </c>
      <c r="I7" s="97">
        <f>H7+(H7*F7)</f>
        <v>0</v>
      </c>
    </row>
    <row r="8" spans="1:9" ht="16.5" thickBot="1">
      <c r="A8" s="32">
        <v>2</v>
      </c>
      <c r="B8" s="74" t="s">
        <v>289</v>
      </c>
      <c r="C8" s="157" t="s">
        <v>28</v>
      </c>
      <c r="D8" s="75">
        <v>690</v>
      </c>
      <c r="E8" s="81"/>
      <c r="F8" s="36"/>
      <c r="G8" s="58">
        <f>E8+(E8*F8)</f>
        <v>0</v>
      </c>
      <c r="H8" s="72">
        <f>D8*E8</f>
        <v>0</v>
      </c>
      <c r="I8" s="97">
        <f>H8+(H8*F8)</f>
        <v>0</v>
      </c>
    </row>
    <row r="9" spans="1:9" ht="30.75" thickBot="1">
      <c r="A9" s="33">
        <v>3</v>
      </c>
      <c r="B9" s="74" t="s">
        <v>290</v>
      </c>
      <c r="C9" s="157" t="s">
        <v>28</v>
      </c>
      <c r="D9" s="75">
        <v>200</v>
      </c>
      <c r="E9" s="82"/>
      <c r="F9" s="36"/>
      <c r="G9" s="58">
        <f>E9+(E9*F9)</f>
        <v>0</v>
      </c>
      <c r="H9" s="72">
        <f>D9*E9</f>
        <v>0</v>
      </c>
      <c r="I9" s="97">
        <f>H9+(H9*F9)</f>
        <v>0</v>
      </c>
    </row>
    <row r="10" spans="1:9" ht="30.75" thickBot="1">
      <c r="A10" s="33">
        <v>4</v>
      </c>
      <c r="B10" s="74" t="s">
        <v>291</v>
      </c>
      <c r="C10" s="157" t="s">
        <v>28</v>
      </c>
      <c r="D10" s="75">
        <v>10</v>
      </c>
      <c r="E10" s="82"/>
      <c r="F10" s="36"/>
      <c r="G10" s="58">
        <f>E10+(E10*F10)</f>
        <v>0</v>
      </c>
      <c r="H10" s="72">
        <f>D10*E10</f>
        <v>0</v>
      </c>
      <c r="I10" s="97">
        <f>H10+(H10*F10)</f>
        <v>0</v>
      </c>
    </row>
    <row r="11" spans="1:9" ht="16.5" thickBot="1">
      <c r="A11" s="33">
        <v>5</v>
      </c>
      <c r="B11" s="139" t="s">
        <v>39</v>
      </c>
      <c r="C11" s="154"/>
      <c r="D11" s="154"/>
      <c r="E11" s="154"/>
      <c r="F11" s="154"/>
      <c r="G11" s="154"/>
      <c r="H11" s="71">
        <f>SUM(H7:H10)</f>
        <v>0</v>
      </c>
      <c r="I11" s="71">
        <f>SUM(I7:I10)</f>
        <v>0</v>
      </c>
    </row>
    <row r="12" spans="1:9" ht="15">
      <c r="A12" s="34"/>
      <c r="B12" s="34"/>
      <c r="C12" s="34"/>
      <c r="D12" s="34"/>
      <c r="E12" s="34"/>
      <c r="F12" s="44"/>
      <c r="G12" s="34"/>
      <c r="H12" s="59"/>
      <c r="I12" s="59"/>
    </row>
    <row r="13" spans="1:9" ht="69.75" customHeight="1">
      <c r="A13" s="138" t="s">
        <v>292</v>
      </c>
      <c r="B13" s="105"/>
      <c r="C13" s="105"/>
      <c r="D13" s="105"/>
      <c r="E13" s="105"/>
      <c r="F13" s="105"/>
      <c r="G13" s="105"/>
      <c r="H13" s="105"/>
      <c r="I13" s="105"/>
    </row>
    <row r="14" spans="1:9" ht="15">
      <c r="A14" s="126" t="s">
        <v>40</v>
      </c>
      <c r="B14" s="105"/>
      <c r="C14" s="105"/>
      <c r="D14" s="105"/>
      <c r="E14" s="105"/>
      <c r="F14" s="105"/>
      <c r="G14" s="105"/>
      <c r="H14" s="105"/>
      <c r="I14" s="105"/>
    </row>
    <row r="15" spans="1:9">
      <c r="A15" s="127" t="s">
        <v>132</v>
      </c>
      <c r="B15" s="105"/>
      <c r="C15" s="105"/>
      <c r="D15" s="105"/>
      <c r="E15" s="105"/>
      <c r="F15" s="105"/>
      <c r="G15" s="105"/>
      <c r="H15" s="105"/>
      <c r="I15" s="105"/>
    </row>
    <row r="16" spans="1:9" ht="15">
      <c r="A16" s="109" t="s">
        <v>226</v>
      </c>
      <c r="B16" s="105"/>
      <c r="C16" s="105"/>
      <c r="D16" s="105"/>
      <c r="E16" s="105"/>
      <c r="F16" s="105"/>
      <c r="G16" s="105"/>
      <c r="H16" s="105"/>
      <c r="I16" s="105"/>
    </row>
    <row r="17" spans="1:9" ht="15">
      <c r="A17" s="109" t="s">
        <v>227</v>
      </c>
      <c r="B17" s="105"/>
      <c r="C17" s="105"/>
      <c r="D17" s="105"/>
      <c r="E17" s="105"/>
      <c r="F17" s="105"/>
      <c r="G17" s="105"/>
      <c r="H17" s="105"/>
      <c r="I17" s="105"/>
    </row>
    <row r="18" spans="1:9">
      <c r="A18" s="127" t="s">
        <v>239</v>
      </c>
      <c r="B18" s="105"/>
      <c r="C18" s="105"/>
      <c r="D18" s="105"/>
      <c r="E18" s="105"/>
      <c r="F18" s="105"/>
      <c r="G18" s="105"/>
      <c r="H18" s="105"/>
      <c r="I18" s="105"/>
    </row>
    <row r="19" spans="1:9" ht="15">
      <c r="A19" s="106" t="s">
        <v>230</v>
      </c>
      <c r="B19" s="105"/>
      <c r="C19" s="105"/>
      <c r="D19" s="105"/>
      <c r="E19" s="105"/>
      <c r="F19" s="105"/>
      <c r="G19" s="105"/>
      <c r="H19" s="105"/>
      <c r="I19" s="105"/>
    </row>
    <row r="20" spans="1:9" ht="15">
      <c r="A20" s="106" t="s">
        <v>133</v>
      </c>
      <c r="B20" s="105"/>
      <c r="C20" s="105"/>
      <c r="D20" s="105"/>
      <c r="E20" s="105"/>
      <c r="F20" s="105"/>
      <c r="G20" s="105"/>
      <c r="H20" s="105"/>
      <c r="I20" s="105"/>
    </row>
    <row r="21" spans="1:9" ht="15.75">
      <c r="A21" s="14"/>
    </row>
    <row r="22" spans="1:9" ht="15.75">
      <c r="A22" s="14"/>
    </row>
    <row r="23" spans="1:9" ht="15.75">
      <c r="A23" s="14"/>
    </row>
    <row r="24" spans="1:9" ht="15.75">
      <c r="A24" s="14"/>
    </row>
    <row r="25" spans="1:9" ht="15.75">
      <c r="A25" s="14"/>
    </row>
    <row r="26" spans="1:9" ht="15.75">
      <c r="A26" s="14"/>
    </row>
    <row r="27" spans="1:9" ht="15.75">
      <c r="A27" s="14"/>
    </row>
    <row r="28" spans="1:9" ht="15.75">
      <c r="A28" s="107" t="s">
        <v>44</v>
      </c>
      <c r="B28" s="108"/>
      <c r="C28" s="108"/>
      <c r="D28" s="108"/>
      <c r="E28" s="108"/>
      <c r="F28" s="108"/>
      <c r="G28" s="108"/>
      <c r="H28" s="108"/>
      <c r="I28" s="108"/>
    </row>
    <row r="29" spans="1:9" ht="16.5" thickBot="1">
      <c r="A29" s="2"/>
      <c r="F29" s="37"/>
      <c r="H29" s="50"/>
      <c r="I29" s="50"/>
    </row>
    <row r="30" spans="1:9" ht="48" thickBot="1">
      <c r="A30" s="15" t="s">
        <v>45</v>
      </c>
      <c r="B30" s="16" t="s">
        <v>46</v>
      </c>
      <c r="F30" s="37"/>
      <c r="H30" s="50"/>
      <c r="I30" s="50"/>
    </row>
    <row r="31" spans="1:9" ht="63.75" thickBot="1">
      <c r="A31" s="80"/>
      <c r="B31" s="18" t="s">
        <v>48</v>
      </c>
      <c r="F31" s="37"/>
      <c r="H31" s="50"/>
      <c r="I31" s="50"/>
    </row>
    <row r="32" spans="1:9" ht="63.75" thickBot="1">
      <c r="A32" s="17"/>
      <c r="B32" s="18" t="s">
        <v>49</v>
      </c>
      <c r="F32" s="37"/>
      <c r="H32" s="50"/>
      <c r="I32" s="50"/>
    </row>
    <row r="33" spans="1:9" ht="15.75">
      <c r="A33" s="3"/>
      <c r="F33" s="37"/>
      <c r="H33" s="50"/>
      <c r="I33" s="50"/>
    </row>
    <row r="34" spans="1:9" ht="15.75">
      <c r="A34" s="3" t="s">
        <v>50</v>
      </c>
      <c r="F34" s="37"/>
      <c r="H34" s="50"/>
      <c r="I34" s="50"/>
    </row>
    <row r="35" spans="1:9" ht="15.75">
      <c r="A35" s="3"/>
      <c r="F35" s="37"/>
      <c r="H35" s="50"/>
      <c r="I35" s="50"/>
    </row>
    <row r="36" spans="1:9" ht="15">
      <c r="A36" s="106" t="s">
        <v>134</v>
      </c>
      <c r="B36" s="105"/>
      <c r="C36" s="105"/>
      <c r="D36" s="105"/>
      <c r="E36" s="105"/>
      <c r="F36" s="105"/>
      <c r="G36" s="105"/>
      <c r="H36" s="105"/>
      <c r="I36" s="105"/>
    </row>
    <row r="37" spans="1:9">
      <c r="A37" s="13"/>
      <c r="F37" s="37"/>
      <c r="H37" s="50"/>
      <c r="I37" s="50"/>
    </row>
    <row r="38" spans="1:9">
      <c r="A38" s="13"/>
      <c r="F38" s="37"/>
      <c r="H38" s="50"/>
      <c r="I38" s="50"/>
    </row>
    <row r="39" spans="1:9">
      <c r="A39" s="13"/>
      <c r="F39" s="37"/>
      <c r="H39" s="50"/>
      <c r="I39" s="50"/>
    </row>
    <row r="40" spans="1:9">
      <c r="A40" s="13"/>
      <c r="F40" s="37"/>
      <c r="H40" s="50"/>
      <c r="I40" s="50"/>
    </row>
  </sheetData>
  <mergeCells count="16">
    <mergeCell ref="A1:I1"/>
    <mergeCell ref="A2:I2"/>
    <mergeCell ref="A3:I3"/>
    <mergeCell ref="A4:A5"/>
    <mergeCell ref="B4:B5"/>
    <mergeCell ref="A19:I19"/>
    <mergeCell ref="A20:I20"/>
    <mergeCell ref="A28:I28"/>
    <mergeCell ref="A36:I36"/>
    <mergeCell ref="B11:G11"/>
    <mergeCell ref="A13:I13"/>
    <mergeCell ref="A14:I14"/>
    <mergeCell ref="A15:I15"/>
    <mergeCell ref="A16:I16"/>
    <mergeCell ref="A17:I17"/>
    <mergeCell ref="A18:I18"/>
  </mergeCells>
  <pageMargins left="0.39" right="0.35"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A1:I120"/>
  <sheetViews>
    <sheetView topLeftCell="A18" workbookViewId="0">
      <selection activeCell="A28" sqref="A28:I28"/>
    </sheetView>
  </sheetViews>
  <sheetFormatPr defaultRowHeight="14.25"/>
  <cols>
    <col min="1" max="1" width="10.5" customWidth="1"/>
    <col min="2" max="2" width="29.875" customWidth="1"/>
  </cols>
  <sheetData>
    <row r="1" spans="1:9" ht="15.75">
      <c r="A1" s="107" t="s">
        <v>293</v>
      </c>
      <c r="B1" s="107"/>
      <c r="C1" s="107"/>
      <c r="D1" s="107"/>
      <c r="E1" s="107"/>
      <c r="F1" s="107"/>
      <c r="G1" s="107"/>
      <c r="H1" s="107"/>
      <c r="I1" s="107"/>
    </row>
    <row r="2" spans="1:9" ht="15.75">
      <c r="A2" s="128" t="s">
        <v>106</v>
      </c>
      <c r="B2" s="128"/>
      <c r="C2" s="128"/>
      <c r="D2" s="128"/>
      <c r="E2" s="128"/>
      <c r="F2" s="128"/>
      <c r="G2" s="128"/>
      <c r="H2" s="128"/>
      <c r="I2" s="128"/>
    </row>
    <row r="3" spans="1:9" ht="15.75">
      <c r="A3" s="128" t="s">
        <v>2</v>
      </c>
      <c r="B3" s="128"/>
      <c r="C3" s="128"/>
      <c r="D3" s="128"/>
      <c r="E3" s="128"/>
      <c r="F3" s="128"/>
      <c r="G3" s="128"/>
      <c r="H3" s="128"/>
      <c r="I3" s="128"/>
    </row>
    <row r="4" spans="1:9" ht="16.5" thickBot="1">
      <c r="A4" s="129" t="s">
        <v>3</v>
      </c>
      <c r="B4" s="129"/>
      <c r="C4" s="129"/>
      <c r="D4" s="129"/>
      <c r="E4" s="129"/>
      <c r="F4" s="129"/>
      <c r="G4" s="129"/>
      <c r="H4" s="129"/>
      <c r="I4" s="129"/>
    </row>
    <row r="5" spans="1:9" ht="63">
      <c r="A5" s="112" t="s">
        <v>6</v>
      </c>
      <c r="B5" s="115" t="s">
        <v>294</v>
      </c>
      <c r="C5" s="115" t="s">
        <v>8</v>
      </c>
      <c r="D5" s="112" t="s">
        <v>9</v>
      </c>
      <c r="E5" s="115" t="s">
        <v>10</v>
      </c>
      <c r="F5" s="118" t="s">
        <v>11</v>
      </c>
      <c r="G5" s="201" t="s">
        <v>12</v>
      </c>
      <c r="H5" s="69" t="s">
        <v>14</v>
      </c>
      <c r="I5" s="69" t="s">
        <v>16</v>
      </c>
    </row>
    <row r="6" spans="1:9" ht="78.75">
      <c r="A6" s="113"/>
      <c r="B6" s="116"/>
      <c r="C6" s="116"/>
      <c r="D6" s="113"/>
      <c r="E6" s="116"/>
      <c r="F6" s="119"/>
      <c r="G6" s="202"/>
      <c r="H6" s="83" t="s">
        <v>15</v>
      </c>
      <c r="I6" s="83" t="s">
        <v>17</v>
      </c>
    </row>
    <row r="7" spans="1:9" ht="16.5" thickBot="1">
      <c r="A7" s="114"/>
      <c r="B7" s="117"/>
      <c r="C7" s="117"/>
      <c r="D7" s="114"/>
      <c r="E7" s="117"/>
      <c r="F7" s="120"/>
      <c r="G7" s="203"/>
      <c r="H7" s="65"/>
      <c r="I7" s="65"/>
    </row>
    <row r="8" spans="1:9" ht="16.5" thickBot="1">
      <c r="A8" s="88" t="s">
        <v>18</v>
      </c>
      <c r="B8" s="7" t="s">
        <v>19</v>
      </c>
      <c r="C8" s="7" t="s">
        <v>20</v>
      </c>
      <c r="D8" s="9" t="s">
        <v>21</v>
      </c>
      <c r="E8" s="7" t="s">
        <v>22</v>
      </c>
      <c r="F8" s="35" t="s">
        <v>23</v>
      </c>
      <c r="G8" s="7" t="s">
        <v>24</v>
      </c>
      <c r="H8" s="48" t="s">
        <v>25</v>
      </c>
      <c r="I8" s="48" t="s">
        <v>26</v>
      </c>
    </row>
    <row r="9" spans="1:9" ht="16.5" thickBot="1">
      <c r="A9" s="32">
        <v>1</v>
      </c>
      <c r="B9" s="77" t="s">
        <v>295</v>
      </c>
      <c r="C9" s="210" t="s">
        <v>296</v>
      </c>
      <c r="D9" s="197">
        <v>680</v>
      </c>
      <c r="E9" s="204"/>
      <c r="F9" s="36"/>
      <c r="G9" s="58">
        <f>E9+(E9*F9)</f>
        <v>0</v>
      </c>
      <c r="H9" s="48">
        <f>D9*E9</f>
        <v>0</v>
      </c>
      <c r="I9" s="48">
        <f>H9+(H9*F9)</f>
        <v>0</v>
      </c>
    </row>
    <row r="10" spans="1:9" ht="16.5" thickBot="1">
      <c r="A10" s="32">
        <v>2</v>
      </c>
      <c r="B10" s="77" t="s">
        <v>297</v>
      </c>
      <c r="C10" s="210" t="s">
        <v>28</v>
      </c>
      <c r="D10" s="197">
        <v>90</v>
      </c>
      <c r="E10" s="204"/>
      <c r="F10" s="36"/>
      <c r="G10" s="58">
        <f t="shared" ref="G10:G25" si="0">E10+(E10*F10)</f>
        <v>0</v>
      </c>
      <c r="H10" s="48">
        <f t="shared" ref="H10:H25" si="1">D10*E10</f>
        <v>0</v>
      </c>
      <c r="I10" s="48">
        <f t="shared" ref="I10:I25" si="2">H10+(H10*F10)</f>
        <v>0</v>
      </c>
    </row>
    <row r="11" spans="1:9" ht="16.5" thickBot="1">
      <c r="A11" s="32">
        <v>3</v>
      </c>
      <c r="B11" s="77" t="s">
        <v>298</v>
      </c>
      <c r="C11" s="210" t="s">
        <v>28</v>
      </c>
      <c r="D11" s="197">
        <v>300</v>
      </c>
      <c r="E11" s="204"/>
      <c r="F11" s="36"/>
      <c r="G11" s="58">
        <f t="shared" si="0"/>
        <v>0</v>
      </c>
      <c r="H11" s="48">
        <f t="shared" si="1"/>
        <v>0</v>
      </c>
      <c r="I11" s="48">
        <f t="shared" si="2"/>
        <v>0</v>
      </c>
    </row>
    <row r="12" spans="1:9" ht="27" thickBot="1">
      <c r="A12" s="32">
        <v>4</v>
      </c>
      <c r="B12" s="77" t="s">
        <v>299</v>
      </c>
      <c r="C12" s="210" t="s">
        <v>28</v>
      </c>
      <c r="D12" s="197">
        <v>835</v>
      </c>
      <c r="E12" s="204"/>
      <c r="F12" s="36"/>
      <c r="G12" s="58">
        <f t="shared" si="0"/>
        <v>0</v>
      </c>
      <c r="H12" s="48">
        <f t="shared" si="1"/>
        <v>0</v>
      </c>
      <c r="I12" s="48">
        <f t="shared" si="2"/>
        <v>0</v>
      </c>
    </row>
    <row r="13" spans="1:9" ht="16.5" thickBot="1">
      <c r="A13" s="32">
        <v>5</v>
      </c>
      <c r="B13" s="77" t="s">
        <v>300</v>
      </c>
      <c r="C13" s="210" t="s">
        <v>28</v>
      </c>
      <c r="D13" s="197">
        <v>170</v>
      </c>
      <c r="E13" s="204"/>
      <c r="F13" s="36"/>
      <c r="G13" s="58">
        <f t="shared" si="0"/>
        <v>0</v>
      </c>
      <c r="H13" s="48">
        <f t="shared" si="1"/>
        <v>0</v>
      </c>
      <c r="I13" s="48">
        <f t="shared" si="2"/>
        <v>0</v>
      </c>
    </row>
    <row r="14" spans="1:9" ht="16.5" thickBot="1">
      <c r="A14" s="32">
        <v>6</v>
      </c>
      <c r="B14" s="77" t="s">
        <v>301</v>
      </c>
      <c r="C14" s="210" t="s">
        <v>28</v>
      </c>
      <c r="D14" s="197">
        <v>785</v>
      </c>
      <c r="E14" s="204"/>
      <c r="F14" s="36"/>
      <c r="G14" s="58">
        <f t="shared" si="0"/>
        <v>0</v>
      </c>
      <c r="H14" s="48">
        <f t="shared" si="1"/>
        <v>0</v>
      </c>
      <c r="I14" s="48">
        <f t="shared" si="2"/>
        <v>0</v>
      </c>
    </row>
    <row r="15" spans="1:9" ht="16.5" thickBot="1">
      <c r="A15" s="32">
        <v>7</v>
      </c>
      <c r="B15" s="77" t="s">
        <v>302</v>
      </c>
      <c r="C15" s="210" t="s">
        <v>28</v>
      </c>
      <c r="D15" s="197">
        <v>645</v>
      </c>
      <c r="E15" s="204"/>
      <c r="F15" s="36"/>
      <c r="G15" s="58">
        <f t="shared" si="0"/>
        <v>0</v>
      </c>
      <c r="H15" s="48">
        <f t="shared" si="1"/>
        <v>0</v>
      </c>
      <c r="I15" s="48">
        <f t="shared" si="2"/>
        <v>0</v>
      </c>
    </row>
    <row r="16" spans="1:9" ht="16.5" thickBot="1">
      <c r="A16" s="32">
        <v>8</v>
      </c>
      <c r="B16" s="77" t="s">
        <v>303</v>
      </c>
      <c r="C16" s="210" t="s">
        <v>28</v>
      </c>
      <c r="D16" s="197">
        <v>870</v>
      </c>
      <c r="E16" s="204"/>
      <c r="F16" s="36"/>
      <c r="G16" s="58">
        <f t="shared" si="0"/>
        <v>0</v>
      </c>
      <c r="H16" s="48">
        <f t="shared" si="1"/>
        <v>0</v>
      </c>
      <c r="I16" s="48">
        <f t="shared" si="2"/>
        <v>0</v>
      </c>
    </row>
    <row r="17" spans="1:9" ht="27" thickBot="1">
      <c r="A17" s="32">
        <v>9</v>
      </c>
      <c r="B17" s="169" t="s">
        <v>304</v>
      </c>
      <c r="C17" s="210" t="s">
        <v>28</v>
      </c>
      <c r="D17" s="197">
        <v>590</v>
      </c>
      <c r="E17" s="204"/>
      <c r="F17" s="36"/>
      <c r="G17" s="58">
        <f t="shared" si="0"/>
        <v>0</v>
      </c>
      <c r="H17" s="48">
        <f t="shared" si="1"/>
        <v>0</v>
      </c>
      <c r="I17" s="48">
        <f t="shared" si="2"/>
        <v>0</v>
      </c>
    </row>
    <row r="18" spans="1:9" ht="27" thickBot="1">
      <c r="A18" s="32">
        <v>10</v>
      </c>
      <c r="B18" s="169" t="s">
        <v>305</v>
      </c>
      <c r="C18" s="210" t="s">
        <v>28</v>
      </c>
      <c r="D18" s="197">
        <v>45</v>
      </c>
      <c r="E18" s="204"/>
      <c r="F18" s="36"/>
      <c r="G18" s="58">
        <f t="shared" si="0"/>
        <v>0</v>
      </c>
      <c r="H18" s="48">
        <f t="shared" si="1"/>
        <v>0</v>
      </c>
      <c r="I18" s="48">
        <f t="shared" si="2"/>
        <v>0</v>
      </c>
    </row>
    <row r="19" spans="1:9" ht="39.75" thickBot="1">
      <c r="A19" s="32">
        <v>11</v>
      </c>
      <c r="B19" s="169" t="s">
        <v>306</v>
      </c>
      <c r="C19" s="210" t="s">
        <v>28</v>
      </c>
      <c r="D19" s="197">
        <v>905</v>
      </c>
      <c r="E19" s="204"/>
      <c r="F19" s="36"/>
      <c r="G19" s="58">
        <f t="shared" si="0"/>
        <v>0</v>
      </c>
      <c r="H19" s="48">
        <f t="shared" si="1"/>
        <v>0</v>
      </c>
      <c r="I19" s="48">
        <f t="shared" si="2"/>
        <v>0</v>
      </c>
    </row>
    <row r="20" spans="1:9" ht="16.5" thickBot="1">
      <c r="A20" s="32">
        <v>12</v>
      </c>
      <c r="B20" s="169" t="s">
        <v>307</v>
      </c>
      <c r="C20" s="210" t="s">
        <v>28</v>
      </c>
      <c r="D20" s="197">
        <v>135</v>
      </c>
      <c r="E20" s="204"/>
      <c r="F20" s="36"/>
      <c r="G20" s="58">
        <f t="shared" si="0"/>
        <v>0</v>
      </c>
      <c r="H20" s="48">
        <f t="shared" si="1"/>
        <v>0</v>
      </c>
      <c r="I20" s="48">
        <f t="shared" si="2"/>
        <v>0</v>
      </c>
    </row>
    <row r="21" spans="1:9" ht="27" thickBot="1">
      <c r="A21" s="32">
        <v>13</v>
      </c>
      <c r="B21" s="169" t="s">
        <v>308</v>
      </c>
      <c r="C21" s="210" t="s">
        <v>28</v>
      </c>
      <c r="D21" s="197">
        <v>490</v>
      </c>
      <c r="E21" s="204"/>
      <c r="F21" s="36"/>
      <c r="G21" s="58">
        <f t="shared" si="0"/>
        <v>0</v>
      </c>
      <c r="H21" s="48">
        <f t="shared" si="1"/>
        <v>0</v>
      </c>
      <c r="I21" s="48">
        <f t="shared" si="2"/>
        <v>0</v>
      </c>
    </row>
    <row r="22" spans="1:9" ht="16.5" thickBot="1">
      <c r="A22" s="32">
        <v>14</v>
      </c>
      <c r="B22" s="169" t="s">
        <v>309</v>
      </c>
      <c r="C22" s="210" t="s">
        <v>28</v>
      </c>
      <c r="D22" s="197">
        <v>920</v>
      </c>
      <c r="E22" s="204"/>
      <c r="F22" s="36"/>
      <c r="G22" s="58">
        <f t="shared" si="0"/>
        <v>0</v>
      </c>
      <c r="H22" s="48">
        <f t="shared" si="1"/>
        <v>0</v>
      </c>
      <c r="I22" s="48">
        <f t="shared" si="2"/>
        <v>0</v>
      </c>
    </row>
    <row r="23" spans="1:9" ht="16.5" thickBot="1">
      <c r="A23" s="32">
        <v>15</v>
      </c>
      <c r="B23" s="169" t="s">
        <v>310</v>
      </c>
      <c r="C23" s="210" t="s">
        <v>28</v>
      </c>
      <c r="D23" s="197">
        <v>570</v>
      </c>
      <c r="E23" s="204"/>
      <c r="F23" s="36"/>
      <c r="G23" s="58">
        <f t="shared" si="0"/>
        <v>0</v>
      </c>
      <c r="H23" s="48">
        <f t="shared" si="1"/>
        <v>0</v>
      </c>
      <c r="I23" s="48">
        <f t="shared" si="2"/>
        <v>0</v>
      </c>
    </row>
    <row r="24" spans="1:9" ht="27" thickBot="1">
      <c r="A24" s="32"/>
      <c r="B24" s="169" t="s">
        <v>319</v>
      </c>
      <c r="C24" s="210" t="s">
        <v>28</v>
      </c>
      <c r="D24" s="197">
        <v>20</v>
      </c>
      <c r="E24" s="204"/>
      <c r="F24" s="36"/>
      <c r="G24" s="58">
        <f t="shared" si="0"/>
        <v>0</v>
      </c>
      <c r="H24" s="48">
        <f t="shared" si="1"/>
        <v>0</v>
      </c>
      <c r="I24" s="48">
        <f t="shared" si="2"/>
        <v>0</v>
      </c>
    </row>
    <row r="25" spans="1:9" ht="27" thickBot="1">
      <c r="A25" s="32">
        <v>16</v>
      </c>
      <c r="B25" s="169" t="s">
        <v>311</v>
      </c>
      <c r="C25" s="197" t="s">
        <v>28</v>
      </c>
      <c r="D25" s="197">
        <v>415</v>
      </c>
      <c r="E25" s="204"/>
      <c r="F25" s="36"/>
      <c r="G25" s="58">
        <f t="shared" si="0"/>
        <v>0</v>
      </c>
      <c r="H25" s="48">
        <f t="shared" si="1"/>
        <v>0</v>
      </c>
      <c r="I25" s="48">
        <f t="shared" si="2"/>
        <v>0</v>
      </c>
    </row>
    <row r="26" spans="1:9" ht="16.5" thickBot="1">
      <c r="A26" s="33">
        <v>17</v>
      </c>
      <c r="B26" s="205" t="s">
        <v>39</v>
      </c>
      <c r="C26" s="206"/>
      <c r="D26" s="206"/>
      <c r="E26" s="206"/>
      <c r="F26" s="206"/>
      <c r="G26" s="207"/>
      <c r="H26" s="48">
        <f>SUM(H9:H25)</f>
        <v>0</v>
      </c>
      <c r="I26" s="48">
        <f>SUM(I9:I25)</f>
        <v>0</v>
      </c>
    </row>
    <row r="27" spans="1:9">
      <c r="A27" s="125"/>
      <c r="B27" s="125"/>
      <c r="C27" s="125"/>
      <c r="D27" s="125"/>
      <c r="E27" s="125"/>
      <c r="F27" s="125"/>
      <c r="G27" s="125"/>
      <c r="H27" s="125"/>
      <c r="I27" s="125"/>
    </row>
    <row r="28" spans="1:9" ht="99.75" customHeight="1">
      <c r="A28" s="138" t="s">
        <v>292</v>
      </c>
      <c r="B28" s="127"/>
      <c r="C28" s="127"/>
      <c r="D28" s="127"/>
      <c r="E28" s="127"/>
      <c r="F28" s="127"/>
      <c r="G28" s="127"/>
      <c r="H28" s="127"/>
      <c r="I28" s="127"/>
    </row>
    <row r="29" spans="1:9" ht="15">
      <c r="A29" s="126" t="s">
        <v>40</v>
      </c>
      <c r="B29" s="126"/>
      <c r="C29" s="126"/>
      <c r="D29" s="126"/>
      <c r="E29" s="126"/>
      <c r="F29" s="126"/>
      <c r="G29" s="126"/>
      <c r="H29" s="126"/>
      <c r="I29" s="126"/>
    </row>
    <row r="30" spans="1:9" ht="15.75">
      <c r="A30" s="106"/>
      <c r="B30" s="106"/>
      <c r="C30" s="106"/>
      <c r="D30" s="106"/>
      <c r="E30" s="106"/>
      <c r="F30" s="106"/>
      <c r="G30" s="106"/>
      <c r="H30" s="106"/>
      <c r="I30" s="106"/>
    </row>
    <row r="31" spans="1:9">
      <c r="A31" s="127" t="s">
        <v>312</v>
      </c>
      <c r="B31" s="190"/>
      <c r="C31" s="190"/>
      <c r="D31" s="190"/>
      <c r="E31" s="190"/>
      <c r="F31" s="190"/>
      <c r="G31" s="190"/>
      <c r="H31" s="190"/>
      <c r="I31" s="190"/>
    </row>
    <row r="32" spans="1:9" ht="15">
      <c r="A32" s="109" t="s">
        <v>313</v>
      </c>
      <c r="B32" s="190"/>
      <c r="C32" s="190"/>
      <c r="D32" s="190"/>
      <c r="E32" s="190"/>
      <c r="F32" s="190"/>
      <c r="G32" s="190"/>
      <c r="H32" s="190"/>
      <c r="I32" s="190"/>
    </row>
    <row r="33" spans="1:9" ht="15">
      <c r="A33" s="109" t="s">
        <v>314</v>
      </c>
      <c r="B33" s="190"/>
      <c r="C33" s="190"/>
      <c r="D33" s="190"/>
      <c r="E33" s="190"/>
      <c r="F33" s="190"/>
      <c r="G33" s="190"/>
      <c r="H33" s="190"/>
      <c r="I33" s="190"/>
    </row>
    <row r="34" spans="1:9">
      <c r="A34" s="104" t="s">
        <v>315</v>
      </c>
      <c r="B34" s="190"/>
      <c r="C34" s="190"/>
      <c r="D34" s="190"/>
      <c r="E34" s="190"/>
      <c r="F34" s="190"/>
      <c r="G34" s="190"/>
      <c r="H34" s="190"/>
      <c r="I34" s="190"/>
    </row>
    <row r="35" spans="1:9" ht="15.75">
      <c r="A35" s="91"/>
      <c r="B35" s="87"/>
      <c r="C35" s="87"/>
      <c r="D35" s="87"/>
      <c r="E35" s="87"/>
      <c r="F35" s="37"/>
      <c r="G35" s="87"/>
      <c r="H35" s="50"/>
      <c r="I35" s="50"/>
    </row>
    <row r="36" spans="1:9" ht="15">
      <c r="A36" s="106" t="s">
        <v>316</v>
      </c>
      <c r="B36" s="190"/>
      <c r="C36" s="190"/>
      <c r="D36" s="190"/>
      <c r="E36" s="190"/>
      <c r="F36" s="190"/>
      <c r="G36" s="190"/>
      <c r="H36" s="190"/>
      <c r="I36" s="190"/>
    </row>
    <row r="37" spans="1:9" ht="15">
      <c r="A37" s="106" t="s">
        <v>317</v>
      </c>
      <c r="B37" s="190"/>
      <c r="C37" s="190"/>
      <c r="D37" s="190"/>
      <c r="E37" s="190"/>
      <c r="F37" s="190"/>
      <c r="G37" s="190"/>
      <c r="H37" s="190"/>
      <c r="I37" s="190"/>
    </row>
    <row r="38" spans="1:9" ht="15.75">
      <c r="A38" s="91"/>
      <c r="B38" s="198"/>
      <c r="C38" s="198"/>
      <c r="D38" s="198"/>
      <c r="E38" s="198"/>
      <c r="F38" s="198"/>
      <c r="G38" s="198"/>
      <c r="H38" s="198"/>
      <c r="I38" s="198"/>
    </row>
    <row r="39" spans="1:9" ht="15.75">
      <c r="A39" s="91"/>
      <c r="B39" s="198"/>
      <c r="C39" s="198"/>
      <c r="D39" s="198"/>
      <c r="E39" s="198"/>
      <c r="F39" s="198"/>
      <c r="G39" s="198"/>
      <c r="H39" s="198"/>
      <c r="I39" s="198"/>
    </row>
    <row r="40" spans="1:9" ht="15.75">
      <c r="A40" s="91"/>
      <c r="B40" s="198"/>
      <c r="C40" s="198"/>
      <c r="D40" s="198"/>
      <c r="E40" s="198"/>
      <c r="F40" s="198"/>
      <c r="G40" s="198"/>
      <c r="H40" s="198"/>
      <c r="I40" s="198"/>
    </row>
    <row r="41" spans="1:9" ht="15.75">
      <c r="A41" s="208"/>
      <c r="B41" s="87"/>
      <c r="C41" s="87"/>
      <c r="D41" s="87"/>
      <c r="E41" s="87"/>
      <c r="F41" s="37"/>
      <c r="G41" s="87"/>
      <c r="H41" s="50"/>
      <c r="I41" s="50"/>
    </row>
    <row r="42" spans="1:9" ht="15.75">
      <c r="A42" s="86"/>
      <c r="B42" s="87"/>
      <c r="C42" s="87"/>
      <c r="D42" s="87"/>
      <c r="E42" s="87"/>
      <c r="F42" s="37"/>
      <c r="G42" s="87"/>
      <c r="H42" s="50"/>
      <c r="I42" s="50"/>
    </row>
    <row r="43" spans="1:9" ht="15.75">
      <c r="A43" s="86"/>
      <c r="B43" s="87"/>
      <c r="C43" s="87"/>
      <c r="D43" s="87"/>
      <c r="E43" s="87"/>
      <c r="F43" s="37"/>
      <c r="G43" s="87"/>
      <c r="H43" s="50"/>
      <c r="I43" s="50"/>
    </row>
    <row r="44" spans="1:9" ht="15">
      <c r="A44" s="129" t="s">
        <v>44</v>
      </c>
      <c r="B44" s="190"/>
      <c r="C44" s="190"/>
      <c r="D44" s="190"/>
      <c r="E44" s="190"/>
      <c r="F44" s="190"/>
      <c r="G44" s="190"/>
      <c r="H44" s="190"/>
      <c r="I44" s="190"/>
    </row>
    <row r="45" spans="1:9" ht="15.75">
      <c r="A45" s="3"/>
      <c r="B45" s="87"/>
      <c r="C45" s="87"/>
      <c r="D45" s="87"/>
      <c r="E45" s="87"/>
      <c r="F45" s="37"/>
      <c r="G45" s="87"/>
      <c r="H45" s="50"/>
      <c r="I45" s="50"/>
    </row>
    <row r="46" spans="1:9" ht="16.5" thickBot="1">
      <c r="A46" s="86"/>
      <c r="B46" s="87"/>
      <c r="C46" s="87"/>
      <c r="D46" s="87"/>
      <c r="E46" s="87"/>
      <c r="F46" s="37"/>
      <c r="G46" s="87"/>
      <c r="H46" s="50"/>
      <c r="I46" s="50"/>
    </row>
    <row r="47" spans="1:9" ht="63.75" thickBot="1">
      <c r="A47" s="15" t="s">
        <v>45</v>
      </c>
      <c r="B47" s="16" t="s">
        <v>46</v>
      </c>
      <c r="C47" s="87"/>
      <c r="D47" s="87"/>
      <c r="E47" s="87"/>
      <c r="F47" s="37"/>
      <c r="G47" s="87"/>
      <c r="H47" s="50"/>
      <c r="I47" s="50"/>
    </row>
    <row r="48" spans="1:9" ht="111" thickBot="1">
      <c r="A48" s="17" t="s">
        <v>47</v>
      </c>
      <c r="B48" s="18" t="s">
        <v>48</v>
      </c>
      <c r="C48" s="87"/>
      <c r="D48" s="87"/>
      <c r="E48" s="87"/>
      <c r="F48" s="37"/>
      <c r="G48" s="87"/>
      <c r="H48" s="50"/>
      <c r="I48" s="50"/>
    </row>
    <row r="49" spans="1:9" ht="111" thickBot="1">
      <c r="A49" s="17" t="s">
        <v>47</v>
      </c>
      <c r="B49" s="18" t="s">
        <v>49</v>
      </c>
      <c r="C49" s="87"/>
      <c r="D49" s="87"/>
      <c r="E49" s="87"/>
      <c r="F49" s="37"/>
      <c r="G49" s="87"/>
      <c r="H49" s="50"/>
      <c r="I49" s="50"/>
    </row>
    <row r="50" spans="1:9" ht="15.75">
      <c r="A50" s="3" t="s">
        <v>50</v>
      </c>
      <c r="B50" s="87"/>
      <c r="C50" s="87"/>
      <c r="D50" s="87"/>
      <c r="E50" s="87"/>
      <c r="F50" s="37"/>
      <c r="G50" s="87"/>
      <c r="H50" s="50"/>
      <c r="I50" s="50"/>
    </row>
    <row r="51" spans="1:9" ht="15.75">
      <c r="A51" s="3"/>
      <c r="B51" s="87"/>
      <c r="C51" s="87"/>
      <c r="D51" s="87"/>
      <c r="E51" s="87"/>
      <c r="F51" s="37"/>
      <c r="G51" s="87"/>
      <c r="H51" s="50"/>
      <c r="I51" s="50"/>
    </row>
    <row r="52" spans="1:9" ht="15">
      <c r="A52" s="209" t="s">
        <v>318</v>
      </c>
      <c r="B52" s="190"/>
      <c r="C52" s="190"/>
      <c r="D52" s="190"/>
      <c r="E52" s="190"/>
      <c r="F52" s="190"/>
      <c r="G52" s="190"/>
      <c r="H52" s="190"/>
      <c r="I52" s="190"/>
    </row>
    <row r="53" spans="1:9">
      <c r="A53" s="89"/>
      <c r="B53" s="87"/>
      <c r="C53" s="87"/>
      <c r="D53" s="87"/>
      <c r="E53" s="87"/>
      <c r="F53" s="37"/>
      <c r="G53" s="87"/>
      <c r="H53" s="50"/>
      <c r="I53" s="50"/>
    </row>
    <row r="54" spans="1:9">
      <c r="A54" s="87"/>
      <c r="B54" s="87"/>
      <c r="C54" s="87"/>
      <c r="D54" s="87"/>
      <c r="E54" s="87"/>
      <c r="F54" s="87"/>
      <c r="G54" s="87"/>
      <c r="H54" s="87"/>
      <c r="I54" s="87"/>
    </row>
    <row r="55" spans="1:9">
      <c r="A55" s="87"/>
      <c r="B55" s="87"/>
      <c r="C55" s="87"/>
      <c r="D55" s="87"/>
      <c r="E55" s="87"/>
      <c r="F55" s="87"/>
      <c r="G55" s="87"/>
      <c r="H55" s="87"/>
      <c r="I55" s="87"/>
    </row>
    <row r="56" spans="1:9">
      <c r="A56" s="87"/>
      <c r="B56" s="87"/>
      <c r="C56" s="87"/>
      <c r="D56" s="87"/>
      <c r="E56" s="87"/>
      <c r="F56" s="87"/>
      <c r="G56" s="87"/>
      <c r="H56" s="87"/>
      <c r="I56" s="87"/>
    </row>
    <row r="57" spans="1:9">
      <c r="A57" s="87"/>
      <c r="B57" s="87"/>
      <c r="C57" s="87"/>
      <c r="D57" s="87"/>
      <c r="E57" s="87"/>
      <c r="F57" s="87"/>
      <c r="G57" s="87"/>
      <c r="H57" s="87"/>
      <c r="I57" s="87"/>
    </row>
    <row r="58" spans="1:9">
      <c r="A58" s="87"/>
      <c r="B58" s="87"/>
      <c r="C58" s="87"/>
      <c r="D58" s="87"/>
      <c r="E58" s="87"/>
      <c r="F58" s="87"/>
      <c r="G58" s="87"/>
      <c r="H58" s="87"/>
      <c r="I58" s="87"/>
    </row>
    <row r="59" spans="1:9">
      <c r="A59" s="87"/>
      <c r="B59" s="87"/>
      <c r="C59" s="87"/>
      <c r="D59" s="87"/>
      <c r="E59" s="87"/>
      <c r="F59" s="87"/>
      <c r="G59" s="87"/>
      <c r="H59" s="87"/>
      <c r="I59" s="87"/>
    </row>
    <row r="60" spans="1:9">
      <c r="A60" s="87"/>
      <c r="B60" s="87"/>
      <c r="C60" s="87"/>
      <c r="D60" s="87"/>
      <c r="E60" s="87"/>
      <c r="F60" s="87"/>
      <c r="G60" s="87"/>
      <c r="H60" s="87"/>
      <c r="I60" s="87"/>
    </row>
    <row r="61" spans="1:9">
      <c r="A61" s="87"/>
      <c r="B61" s="87"/>
      <c r="C61" s="87"/>
      <c r="D61" s="87"/>
      <c r="E61" s="87"/>
      <c r="F61" s="87"/>
      <c r="G61" s="87"/>
      <c r="H61" s="87"/>
      <c r="I61" s="87"/>
    </row>
    <row r="62" spans="1:9">
      <c r="A62" s="87"/>
      <c r="B62" s="87"/>
      <c r="C62" s="87"/>
      <c r="D62" s="87"/>
      <c r="E62" s="87"/>
      <c r="F62" s="87"/>
      <c r="G62" s="87"/>
      <c r="H62" s="87"/>
      <c r="I62" s="87"/>
    </row>
    <row r="63" spans="1:9">
      <c r="A63" s="87"/>
      <c r="B63" s="87"/>
      <c r="C63" s="87"/>
      <c r="D63" s="87"/>
      <c r="E63" s="87"/>
      <c r="F63" s="87"/>
      <c r="G63" s="87"/>
      <c r="H63" s="87"/>
      <c r="I63" s="87"/>
    </row>
    <row r="64" spans="1:9">
      <c r="A64" s="87"/>
      <c r="B64" s="87"/>
      <c r="C64" s="87"/>
      <c r="D64" s="87"/>
      <c r="E64" s="87"/>
      <c r="F64" s="87"/>
      <c r="G64" s="87"/>
      <c r="H64" s="87"/>
      <c r="I64" s="87"/>
    </row>
    <row r="65" spans="1:9">
      <c r="A65" s="87"/>
      <c r="B65" s="87"/>
      <c r="C65" s="87"/>
      <c r="D65" s="87"/>
      <c r="E65" s="87"/>
      <c r="F65" s="87"/>
      <c r="G65" s="87"/>
      <c r="H65" s="87"/>
      <c r="I65" s="87"/>
    </row>
    <row r="66" spans="1:9">
      <c r="A66" s="87"/>
      <c r="B66" s="87"/>
      <c r="C66" s="87"/>
      <c r="D66" s="87"/>
      <c r="E66" s="87"/>
      <c r="F66" s="87"/>
      <c r="G66" s="87"/>
      <c r="H66" s="87"/>
      <c r="I66" s="87"/>
    </row>
    <row r="67" spans="1:9">
      <c r="A67" s="87"/>
      <c r="B67" s="87"/>
      <c r="C67" s="87"/>
      <c r="D67" s="87"/>
      <c r="E67" s="87"/>
      <c r="F67" s="87"/>
      <c r="G67" s="87"/>
      <c r="H67" s="87"/>
      <c r="I67" s="87"/>
    </row>
    <row r="68" spans="1:9">
      <c r="A68" s="87"/>
      <c r="B68" s="87"/>
      <c r="C68" s="87"/>
      <c r="D68" s="87"/>
      <c r="E68" s="87"/>
      <c r="F68" s="87"/>
      <c r="G68" s="87"/>
      <c r="H68" s="87"/>
      <c r="I68" s="87"/>
    </row>
    <row r="69" spans="1:9">
      <c r="A69" s="87"/>
      <c r="B69" s="87"/>
      <c r="C69" s="87"/>
      <c r="D69" s="87"/>
      <c r="E69" s="87"/>
      <c r="F69" s="87"/>
      <c r="G69" s="87"/>
      <c r="H69" s="87"/>
      <c r="I69" s="87"/>
    </row>
    <row r="70" spans="1:9">
      <c r="A70" s="87"/>
      <c r="B70" s="87"/>
      <c r="C70" s="87"/>
      <c r="D70" s="87"/>
      <c r="E70" s="87"/>
      <c r="F70" s="87"/>
      <c r="G70" s="87"/>
      <c r="H70" s="87"/>
      <c r="I70" s="87"/>
    </row>
    <row r="71" spans="1:9">
      <c r="A71" s="87"/>
      <c r="B71" s="87"/>
      <c r="C71" s="87"/>
      <c r="D71" s="87"/>
      <c r="E71" s="87"/>
      <c r="F71" s="87"/>
      <c r="G71" s="87"/>
      <c r="H71" s="87"/>
      <c r="I71" s="87"/>
    </row>
    <row r="72" spans="1:9">
      <c r="A72" s="87"/>
      <c r="B72" s="87"/>
      <c r="C72" s="87"/>
      <c r="D72" s="87"/>
      <c r="E72" s="87"/>
      <c r="F72" s="87"/>
      <c r="G72" s="87"/>
      <c r="H72" s="87"/>
      <c r="I72" s="87"/>
    </row>
    <row r="73" spans="1:9">
      <c r="A73" s="87"/>
      <c r="B73" s="87"/>
      <c r="C73" s="87"/>
      <c r="D73" s="87"/>
      <c r="E73" s="87"/>
      <c r="F73" s="87"/>
      <c r="G73" s="87"/>
      <c r="H73" s="87"/>
      <c r="I73" s="87"/>
    </row>
    <row r="74" spans="1:9">
      <c r="A74" s="87"/>
      <c r="B74" s="87"/>
      <c r="C74" s="87"/>
      <c r="D74" s="87"/>
      <c r="E74" s="87"/>
      <c r="F74" s="87"/>
      <c r="G74" s="87"/>
      <c r="H74" s="87"/>
      <c r="I74" s="87"/>
    </row>
    <row r="75" spans="1:9">
      <c r="A75" s="87"/>
      <c r="B75" s="87"/>
      <c r="C75" s="87"/>
      <c r="D75" s="87"/>
      <c r="E75" s="87"/>
      <c r="F75" s="87"/>
      <c r="G75" s="87"/>
      <c r="H75" s="87"/>
      <c r="I75" s="87"/>
    </row>
    <row r="76" spans="1:9">
      <c r="A76" s="87"/>
      <c r="B76" s="87"/>
      <c r="C76" s="87"/>
      <c r="D76" s="87"/>
      <c r="E76" s="87"/>
      <c r="F76" s="87"/>
      <c r="G76" s="87"/>
      <c r="H76" s="87"/>
      <c r="I76" s="87"/>
    </row>
    <row r="77" spans="1:9">
      <c r="A77" s="87"/>
      <c r="B77" s="87"/>
      <c r="C77" s="87"/>
      <c r="D77" s="87"/>
      <c r="E77" s="87"/>
      <c r="F77" s="87"/>
      <c r="G77" s="87"/>
      <c r="H77" s="87"/>
      <c r="I77" s="87"/>
    </row>
    <row r="78" spans="1:9">
      <c r="A78" s="87"/>
      <c r="B78" s="87"/>
      <c r="C78" s="87"/>
      <c r="D78" s="87"/>
      <c r="E78" s="87"/>
      <c r="F78" s="87"/>
      <c r="G78" s="87"/>
      <c r="H78" s="87"/>
      <c r="I78" s="87"/>
    </row>
    <row r="79" spans="1:9">
      <c r="A79" s="87"/>
      <c r="B79" s="87"/>
      <c r="C79" s="87"/>
      <c r="D79" s="87"/>
      <c r="E79" s="87"/>
      <c r="F79" s="87"/>
      <c r="G79" s="87"/>
      <c r="H79" s="87"/>
      <c r="I79" s="87"/>
    </row>
    <row r="80" spans="1:9">
      <c r="A80" s="87"/>
      <c r="B80" s="87"/>
      <c r="C80" s="87"/>
      <c r="D80" s="87"/>
      <c r="E80" s="87"/>
      <c r="F80" s="87"/>
      <c r="G80" s="87"/>
      <c r="H80" s="87"/>
      <c r="I80" s="87"/>
    </row>
    <row r="81" spans="1:9">
      <c r="A81" s="87"/>
      <c r="B81" s="87"/>
      <c r="C81" s="87"/>
      <c r="D81" s="87"/>
      <c r="E81" s="87"/>
      <c r="F81" s="87"/>
      <c r="G81" s="87"/>
      <c r="H81" s="87"/>
      <c r="I81" s="87"/>
    </row>
    <row r="82" spans="1:9">
      <c r="A82" s="87"/>
      <c r="B82" s="87"/>
      <c r="C82" s="87"/>
      <c r="D82" s="87"/>
      <c r="E82" s="87"/>
      <c r="F82" s="87"/>
      <c r="G82" s="87"/>
      <c r="H82" s="87"/>
      <c r="I82" s="87"/>
    </row>
    <row r="83" spans="1:9">
      <c r="A83" s="87"/>
      <c r="B83" s="87"/>
      <c r="C83" s="87"/>
      <c r="D83" s="87"/>
      <c r="E83" s="87"/>
      <c r="F83" s="87"/>
      <c r="G83" s="87"/>
      <c r="H83" s="87"/>
      <c r="I83" s="87"/>
    </row>
    <row r="84" spans="1:9">
      <c r="A84" s="87"/>
      <c r="B84" s="87"/>
      <c r="C84" s="87"/>
      <c r="D84" s="87"/>
      <c r="E84" s="87"/>
      <c r="F84" s="87"/>
      <c r="G84" s="87"/>
      <c r="H84" s="87"/>
      <c r="I84" s="87"/>
    </row>
    <row r="85" spans="1:9">
      <c r="A85" s="87"/>
      <c r="B85" s="87"/>
      <c r="C85" s="87"/>
      <c r="D85" s="87"/>
      <c r="E85" s="87"/>
      <c r="F85" s="87"/>
      <c r="G85" s="87"/>
      <c r="H85" s="87"/>
      <c r="I85" s="87"/>
    </row>
    <row r="86" spans="1:9">
      <c r="A86" s="87"/>
      <c r="B86" s="87"/>
      <c r="C86" s="87"/>
      <c r="D86" s="87"/>
      <c r="E86" s="87"/>
      <c r="F86" s="87"/>
      <c r="G86" s="87"/>
      <c r="H86" s="87"/>
      <c r="I86" s="87"/>
    </row>
    <row r="87" spans="1:9">
      <c r="A87" s="87"/>
      <c r="B87" s="87"/>
      <c r="C87" s="87"/>
      <c r="D87" s="87"/>
      <c r="E87" s="87"/>
      <c r="F87" s="87"/>
      <c r="G87" s="87"/>
      <c r="H87" s="87"/>
      <c r="I87" s="87"/>
    </row>
    <row r="88" spans="1:9">
      <c r="A88" s="87"/>
      <c r="B88" s="87"/>
      <c r="C88" s="87"/>
      <c r="D88" s="87"/>
      <c r="E88" s="87"/>
      <c r="F88" s="87"/>
      <c r="G88" s="87"/>
      <c r="H88" s="87"/>
      <c r="I88" s="87"/>
    </row>
    <row r="89" spans="1:9">
      <c r="A89" s="87"/>
      <c r="B89" s="87"/>
      <c r="C89" s="87"/>
      <c r="D89" s="87"/>
      <c r="E89" s="87"/>
      <c r="F89" s="87"/>
      <c r="G89" s="87"/>
      <c r="H89" s="87"/>
      <c r="I89" s="87"/>
    </row>
    <row r="90" spans="1:9">
      <c r="A90" s="87"/>
      <c r="B90" s="87"/>
      <c r="C90" s="87"/>
      <c r="D90" s="87"/>
      <c r="E90" s="87"/>
      <c r="F90" s="87"/>
      <c r="G90" s="87"/>
      <c r="H90" s="87"/>
      <c r="I90" s="87"/>
    </row>
    <row r="91" spans="1:9">
      <c r="A91" s="87"/>
      <c r="B91" s="87"/>
      <c r="C91" s="87"/>
      <c r="D91" s="87"/>
      <c r="E91" s="87"/>
      <c r="F91" s="87"/>
      <c r="G91" s="87"/>
      <c r="H91" s="87"/>
      <c r="I91" s="87"/>
    </row>
    <row r="92" spans="1:9">
      <c r="A92" s="87"/>
      <c r="B92" s="87"/>
      <c r="C92" s="87"/>
      <c r="D92" s="87"/>
      <c r="E92" s="87"/>
      <c r="F92" s="87"/>
      <c r="G92" s="87"/>
      <c r="H92" s="87"/>
      <c r="I92" s="87"/>
    </row>
    <row r="93" spans="1:9">
      <c r="A93" s="87"/>
      <c r="B93" s="87"/>
      <c r="C93" s="87"/>
      <c r="D93" s="87"/>
      <c r="E93" s="87"/>
      <c r="F93" s="87"/>
      <c r="G93" s="87"/>
      <c r="H93" s="87"/>
      <c r="I93" s="87"/>
    </row>
    <row r="94" spans="1:9">
      <c r="A94" s="87"/>
      <c r="B94" s="87"/>
      <c r="C94" s="87"/>
      <c r="D94" s="87"/>
      <c r="E94" s="87"/>
      <c r="F94" s="87"/>
      <c r="G94" s="87"/>
      <c r="H94" s="87"/>
      <c r="I94" s="87"/>
    </row>
    <row r="95" spans="1:9">
      <c r="A95" s="87"/>
      <c r="B95" s="87"/>
      <c r="C95" s="87"/>
      <c r="D95" s="87"/>
      <c r="E95" s="87"/>
      <c r="F95" s="87"/>
      <c r="G95" s="87"/>
      <c r="H95" s="87"/>
      <c r="I95" s="87"/>
    </row>
    <row r="96" spans="1:9">
      <c r="A96" s="87"/>
      <c r="B96" s="87"/>
      <c r="C96" s="87"/>
      <c r="D96" s="87"/>
      <c r="E96" s="87"/>
      <c r="F96" s="87"/>
      <c r="G96" s="87"/>
      <c r="H96" s="87"/>
      <c r="I96" s="87"/>
    </row>
    <row r="97" spans="1:9">
      <c r="A97" s="87"/>
      <c r="B97" s="87"/>
      <c r="C97" s="87"/>
      <c r="D97" s="87"/>
      <c r="E97" s="87"/>
      <c r="F97" s="87"/>
      <c r="G97" s="87"/>
      <c r="H97" s="87"/>
      <c r="I97" s="87"/>
    </row>
    <row r="98" spans="1:9">
      <c r="A98" s="87"/>
      <c r="B98" s="87"/>
      <c r="C98" s="87"/>
      <c r="D98" s="87"/>
      <c r="E98" s="87"/>
      <c r="F98" s="87"/>
      <c r="G98" s="87"/>
      <c r="H98" s="87"/>
      <c r="I98" s="87"/>
    </row>
    <row r="99" spans="1:9">
      <c r="A99" s="87"/>
      <c r="B99" s="87"/>
      <c r="C99" s="87"/>
      <c r="D99" s="87"/>
      <c r="E99" s="87"/>
      <c r="F99" s="87"/>
      <c r="G99" s="87"/>
      <c r="H99" s="87"/>
      <c r="I99" s="87"/>
    </row>
    <row r="100" spans="1:9">
      <c r="A100" s="87"/>
      <c r="B100" s="87"/>
      <c r="C100" s="87"/>
      <c r="D100" s="87"/>
      <c r="E100" s="87"/>
      <c r="F100" s="87"/>
      <c r="G100" s="87"/>
      <c r="H100" s="87"/>
      <c r="I100" s="87"/>
    </row>
    <row r="101" spans="1:9">
      <c r="A101" s="87"/>
      <c r="B101" s="87"/>
      <c r="C101" s="87"/>
      <c r="D101" s="87"/>
      <c r="E101" s="87"/>
      <c r="F101" s="87"/>
      <c r="G101" s="87"/>
      <c r="H101" s="87"/>
      <c r="I101" s="87"/>
    </row>
    <row r="102" spans="1:9">
      <c r="A102" s="87"/>
      <c r="B102" s="87"/>
      <c r="C102" s="87"/>
      <c r="D102" s="87"/>
      <c r="E102" s="87"/>
      <c r="F102" s="87"/>
      <c r="G102" s="87"/>
      <c r="H102" s="87"/>
      <c r="I102" s="87"/>
    </row>
    <row r="103" spans="1:9">
      <c r="A103" s="87"/>
      <c r="B103" s="87"/>
      <c r="C103" s="87"/>
      <c r="D103" s="87"/>
      <c r="E103" s="87"/>
      <c r="F103" s="87"/>
      <c r="G103" s="87"/>
      <c r="H103" s="87"/>
      <c r="I103" s="87"/>
    </row>
    <row r="104" spans="1:9">
      <c r="A104" s="87"/>
      <c r="B104" s="87"/>
      <c r="C104" s="87"/>
      <c r="D104" s="87"/>
      <c r="E104" s="87"/>
      <c r="F104" s="87"/>
      <c r="G104" s="87"/>
      <c r="H104" s="87"/>
      <c r="I104" s="87"/>
    </row>
    <row r="105" spans="1:9">
      <c r="A105" s="87"/>
      <c r="B105" s="87"/>
      <c r="C105" s="87"/>
      <c r="D105" s="87"/>
      <c r="E105" s="87"/>
      <c r="F105" s="87"/>
      <c r="G105" s="87"/>
      <c r="H105" s="87"/>
      <c r="I105" s="87"/>
    </row>
    <row r="106" spans="1:9">
      <c r="A106" s="87"/>
      <c r="B106" s="87"/>
      <c r="C106" s="87"/>
      <c r="D106" s="87"/>
      <c r="E106" s="87"/>
      <c r="F106" s="87"/>
      <c r="G106" s="87"/>
      <c r="H106" s="87"/>
      <c r="I106" s="87"/>
    </row>
    <row r="107" spans="1:9">
      <c r="A107" s="87"/>
      <c r="B107" s="87"/>
      <c r="C107" s="87"/>
      <c r="D107" s="87"/>
      <c r="E107" s="87"/>
      <c r="F107" s="87"/>
      <c r="G107" s="87"/>
      <c r="H107" s="87"/>
      <c r="I107" s="87"/>
    </row>
    <row r="108" spans="1:9">
      <c r="A108" s="87"/>
      <c r="B108" s="87"/>
      <c r="C108" s="87"/>
      <c r="D108" s="87"/>
      <c r="E108" s="87"/>
      <c r="F108" s="87"/>
      <c r="G108" s="87"/>
      <c r="H108" s="87"/>
      <c r="I108" s="87"/>
    </row>
    <row r="109" spans="1:9">
      <c r="A109" s="87"/>
      <c r="B109" s="87"/>
      <c r="C109" s="87"/>
      <c r="D109" s="87"/>
      <c r="E109" s="87"/>
      <c r="F109" s="87"/>
      <c r="G109" s="87"/>
      <c r="H109" s="87"/>
      <c r="I109" s="87"/>
    </row>
    <row r="110" spans="1:9">
      <c r="A110" s="87"/>
      <c r="B110" s="87"/>
      <c r="C110" s="87"/>
      <c r="D110" s="87"/>
      <c r="E110" s="87"/>
      <c r="F110" s="87"/>
      <c r="G110" s="87"/>
      <c r="H110" s="87"/>
      <c r="I110" s="87"/>
    </row>
    <row r="111" spans="1:9">
      <c r="A111" s="87"/>
      <c r="B111" s="87"/>
      <c r="C111" s="87"/>
      <c r="D111" s="87"/>
      <c r="E111" s="87"/>
      <c r="F111" s="87"/>
      <c r="G111" s="87"/>
      <c r="H111" s="87"/>
      <c r="I111" s="87"/>
    </row>
    <row r="112" spans="1:9">
      <c r="A112" s="87"/>
      <c r="B112" s="87"/>
      <c r="C112" s="87"/>
      <c r="D112" s="87"/>
      <c r="E112" s="87"/>
      <c r="F112" s="87"/>
      <c r="G112" s="87"/>
      <c r="H112" s="87"/>
      <c r="I112" s="87"/>
    </row>
    <row r="113" spans="1:9">
      <c r="A113" s="87"/>
      <c r="B113" s="87"/>
      <c r="C113" s="87"/>
      <c r="D113" s="87"/>
      <c r="E113" s="87"/>
      <c r="F113" s="87"/>
      <c r="G113" s="87"/>
      <c r="H113" s="87"/>
      <c r="I113" s="87"/>
    </row>
    <row r="114" spans="1:9">
      <c r="A114" s="87"/>
      <c r="B114" s="87"/>
      <c r="C114" s="87"/>
      <c r="D114" s="87"/>
      <c r="E114" s="87"/>
      <c r="F114" s="87"/>
      <c r="G114" s="87"/>
      <c r="H114" s="87"/>
      <c r="I114" s="87"/>
    </row>
    <row r="115" spans="1:9">
      <c r="A115" s="87"/>
      <c r="B115" s="87"/>
      <c r="C115" s="87"/>
      <c r="D115" s="87"/>
      <c r="E115" s="87"/>
      <c r="F115" s="87"/>
      <c r="G115" s="87"/>
      <c r="H115" s="87"/>
      <c r="I115" s="87"/>
    </row>
    <row r="116" spans="1:9">
      <c r="A116" s="87"/>
      <c r="B116" s="87"/>
      <c r="C116" s="87"/>
      <c r="D116" s="87"/>
      <c r="E116" s="87"/>
      <c r="F116" s="87"/>
      <c r="G116" s="87"/>
      <c r="H116" s="87"/>
      <c r="I116" s="87"/>
    </row>
    <row r="117" spans="1:9">
      <c r="A117" s="87"/>
      <c r="B117" s="87"/>
      <c r="C117" s="87"/>
      <c r="D117" s="87"/>
      <c r="E117" s="87"/>
      <c r="F117" s="87"/>
      <c r="G117" s="87"/>
      <c r="H117" s="87"/>
      <c r="I117" s="87"/>
    </row>
    <row r="118" spans="1:9">
      <c r="A118" s="87"/>
      <c r="B118" s="87"/>
      <c r="C118" s="87"/>
      <c r="D118" s="87"/>
      <c r="E118" s="87"/>
      <c r="F118" s="87"/>
      <c r="G118" s="87"/>
      <c r="H118" s="87"/>
      <c r="I118" s="87"/>
    </row>
    <row r="119" spans="1:9">
      <c r="A119" s="87"/>
      <c r="B119" s="87"/>
      <c r="C119" s="87"/>
      <c r="D119" s="87"/>
      <c r="E119" s="87"/>
      <c r="F119" s="87"/>
      <c r="G119" s="87"/>
      <c r="H119" s="87"/>
      <c r="I119" s="87"/>
    </row>
    <row r="120" spans="1:9">
      <c r="A120" s="87"/>
      <c r="B120" s="87"/>
      <c r="C120" s="87"/>
      <c r="D120" s="87"/>
      <c r="E120" s="87"/>
      <c r="F120" s="87"/>
      <c r="G120" s="87"/>
      <c r="H120" s="87"/>
      <c r="I120" s="87"/>
    </row>
  </sheetData>
  <mergeCells count="24">
    <mergeCell ref="A44:I44"/>
    <mergeCell ref="A52:I52"/>
    <mergeCell ref="A31:I31"/>
    <mergeCell ref="A32:I32"/>
    <mergeCell ref="A33:I33"/>
    <mergeCell ref="A34:I34"/>
    <mergeCell ref="A36:I36"/>
    <mergeCell ref="A37:I37"/>
    <mergeCell ref="G5:G7"/>
    <mergeCell ref="B26:G26"/>
    <mergeCell ref="A27:I27"/>
    <mergeCell ref="A28:I28"/>
    <mergeCell ref="A29:I29"/>
    <mergeCell ref="A30:I30"/>
    <mergeCell ref="A1:I1"/>
    <mergeCell ref="A2:I2"/>
    <mergeCell ref="A3:I3"/>
    <mergeCell ref="A4:I4"/>
    <mergeCell ref="A5:A7"/>
    <mergeCell ref="B5:B7"/>
    <mergeCell ref="C5:C7"/>
    <mergeCell ref="D5:D7"/>
    <mergeCell ref="E5:E7"/>
    <mergeCell ref="F5:F7"/>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164"/>
  <sheetViews>
    <sheetView tabSelected="1" topLeftCell="A88" workbookViewId="0">
      <selection activeCell="D68" sqref="D68"/>
    </sheetView>
  </sheetViews>
  <sheetFormatPr defaultRowHeight="14.25"/>
  <cols>
    <col min="2" max="2" width="41.5" customWidth="1"/>
  </cols>
  <sheetData>
    <row r="1" spans="1:9" s="87" customFormat="1" ht="15.75">
      <c r="A1" s="91"/>
      <c r="F1" s="37"/>
      <c r="H1" s="50"/>
      <c r="I1" s="50"/>
    </row>
    <row r="2" spans="1:9" s="87" customFormat="1" ht="15.75">
      <c r="A2" s="107" t="s">
        <v>320</v>
      </c>
      <c r="B2" s="108"/>
      <c r="C2" s="108"/>
      <c r="D2" s="108"/>
      <c r="E2" s="108"/>
      <c r="F2" s="108"/>
      <c r="G2" s="108"/>
      <c r="H2" s="108"/>
      <c r="I2" s="108"/>
    </row>
    <row r="3" spans="1:9" s="87" customFormat="1" ht="15.75">
      <c r="A3" s="128" t="s">
        <v>106</v>
      </c>
      <c r="B3" s="190"/>
      <c r="C3" s="190"/>
      <c r="D3" s="190"/>
      <c r="E3" s="190"/>
      <c r="F3" s="190"/>
      <c r="G3" s="190"/>
      <c r="H3" s="190"/>
      <c r="I3" s="190"/>
    </row>
    <row r="4" spans="1:9" s="87" customFormat="1" ht="16.5" thickBot="1">
      <c r="A4" s="155" t="s">
        <v>2</v>
      </c>
      <c r="B4" s="156"/>
      <c r="C4" s="156"/>
      <c r="D4" s="156"/>
      <c r="E4" s="156"/>
      <c r="F4" s="156"/>
      <c r="G4" s="156"/>
      <c r="H4" s="156"/>
      <c r="I4" s="156"/>
    </row>
    <row r="5" spans="1:9" s="87" customFormat="1" ht="63">
      <c r="A5" s="112" t="s">
        <v>6</v>
      </c>
      <c r="B5" s="115" t="s">
        <v>321</v>
      </c>
      <c r="C5" s="115" t="s">
        <v>8</v>
      </c>
      <c r="D5" s="112" t="s">
        <v>9</v>
      </c>
      <c r="E5" s="115" t="s">
        <v>10</v>
      </c>
      <c r="F5" s="118" t="s">
        <v>11</v>
      </c>
      <c r="G5" s="115" t="s">
        <v>118</v>
      </c>
      <c r="H5" s="52" t="s">
        <v>14</v>
      </c>
      <c r="I5" s="52" t="s">
        <v>16</v>
      </c>
    </row>
    <row r="6" spans="1:9" s="87" customFormat="1" ht="78.75">
      <c r="A6" s="113"/>
      <c r="B6" s="116"/>
      <c r="C6" s="116"/>
      <c r="D6" s="113"/>
      <c r="E6" s="116"/>
      <c r="F6" s="119"/>
      <c r="G6" s="116"/>
      <c r="H6" s="47" t="s">
        <v>15</v>
      </c>
      <c r="I6" s="47" t="s">
        <v>17</v>
      </c>
    </row>
    <row r="7" spans="1:9" s="87" customFormat="1" ht="16.5" thickBot="1">
      <c r="A7" s="114"/>
      <c r="B7" s="117"/>
      <c r="C7" s="117"/>
      <c r="D7" s="114"/>
      <c r="E7" s="117"/>
      <c r="F7" s="120"/>
      <c r="G7" s="117"/>
      <c r="H7" s="48"/>
      <c r="I7" s="48"/>
    </row>
    <row r="8" spans="1:9" s="87" customFormat="1" ht="16.5" thickBot="1">
      <c r="A8" s="88" t="s">
        <v>18</v>
      </c>
      <c r="B8" s="7" t="s">
        <v>19</v>
      </c>
      <c r="C8" s="7" t="s">
        <v>20</v>
      </c>
      <c r="D8" s="9" t="s">
        <v>21</v>
      </c>
      <c r="E8" s="7" t="s">
        <v>22</v>
      </c>
      <c r="F8" s="35" t="s">
        <v>23</v>
      </c>
      <c r="G8" s="7" t="s">
        <v>24</v>
      </c>
      <c r="H8" s="48" t="s">
        <v>25</v>
      </c>
      <c r="I8" s="48" t="s">
        <v>26</v>
      </c>
    </row>
    <row r="9" spans="1:9" s="87" customFormat="1" ht="16.5" thickBot="1">
      <c r="A9" s="211" t="s">
        <v>322</v>
      </c>
      <c r="B9" s="212"/>
      <c r="C9" s="212"/>
      <c r="D9" s="212"/>
      <c r="E9" s="212"/>
      <c r="F9" s="212"/>
      <c r="G9" s="212"/>
      <c r="H9" s="212"/>
      <c r="I9" s="213"/>
    </row>
    <row r="10" spans="1:9" s="87" customFormat="1" ht="39.75" thickBot="1">
      <c r="A10" s="214" t="s">
        <v>27</v>
      </c>
      <c r="B10" s="231" t="s">
        <v>375</v>
      </c>
      <c r="C10" s="232" t="s">
        <v>323</v>
      </c>
      <c r="D10" s="233">
        <v>95</v>
      </c>
      <c r="E10" s="7"/>
      <c r="F10" s="35"/>
      <c r="G10" s="215">
        <f>E10+(E10*F10)</f>
        <v>0</v>
      </c>
      <c r="H10" s="215">
        <f>D10*E10</f>
        <v>0</v>
      </c>
      <c r="I10" s="215">
        <f>H10+(H10*F10)</f>
        <v>0</v>
      </c>
    </row>
    <row r="11" spans="1:9" s="87" customFormat="1" ht="65.25" thickBot="1">
      <c r="A11" s="214" t="s">
        <v>29</v>
      </c>
      <c r="B11" s="231" t="s">
        <v>376</v>
      </c>
      <c r="C11" s="232" t="s">
        <v>323</v>
      </c>
      <c r="D11" s="233">
        <v>2165</v>
      </c>
      <c r="E11" s="7"/>
      <c r="F11" s="35"/>
      <c r="G11" s="215">
        <f t="shared" ref="G11:G12" si="0">E11+(E11*F11)</f>
        <v>0</v>
      </c>
      <c r="H11" s="215">
        <f t="shared" ref="H11:H48" si="1">D11*E11</f>
        <v>0</v>
      </c>
      <c r="I11" s="215">
        <f t="shared" ref="I11:I48" si="2">H11+(H11*F11)</f>
        <v>0</v>
      </c>
    </row>
    <row r="12" spans="1:9" s="87" customFormat="1" ht="90.75" thickBot="1">
      <c r="A12" s="214" t="s">
        <v>30</v>
      </c>
      <c r="B12" s="231" t="s">
        <v>377</v>
      </c>
      <c r="C12" s="232" t="s">
        <v>28</v>
      </c>
      <c r="D12" s="233">
        <v>1900</v>
      </c>
      <c r="E12" s="7"/>
      <c r="F12" s="35"/>
      <c r="G12" s="215">
        <f t="shared" si="0"/>
        <v>0</v>
      </c>
      <c r="H12" s="215">
        <f t="shared" si="1"/>
        <v>0</v>
      </c>
      <c r="I12" s="215">
        <f t="shared" si="2"/>
        <v>0</v>
      </c>
    </row>
    <row r="13" spans="1:9" s="87" customFormat="1" ht="90.75" thickBot="1">
      <c r="A13" s="214" t="s">
        <v>31</v>
      </c>
      <c r="B13" s="231" t="s">
        <v>378</v>
      </c>
      <c r="C13" s="232" t="s">
        <v>28</v>
      </c>
      <c r="D13" s="233">
        <v>1185</v>
      </c>
      <c r="E13" s="7"/>
      <c r="F13" s="35"/>
      <c r="G13" s="215">
        <f>E13+(E13*F13)</f>
        <v>0</v>
      </c>
      <c r="H13" s="215">
        <f t="shared" si="1"/>
        <v>0</v>
      </c>
      <c r="I13" s="215">
        <f t="shared" si="2"/>
        <v>0</v>
      </c>
    </row>
    <row r="14" spans="1:9" s="87" customFormat="1" ht="39" thickBot="1">
      <c r="A14" s="214" t="s">
        <v>32</v>
      </c>
      <c r="B14" s="234" t="s">
        <v>379</v>
      </c>
      <c r="C14" s="232" t="s">
        <v>28</v>
      </c>
      <c r="D14" s="233">
        <v>5</v>
      </c>
      <c r="E14" s="7"/>
      <c r="F14" s="35"/>
      <c r="G14" s="215">
        <f>E14+(E14*F14)</f>
        <v>0</v>
      </c>
      <c r="H14" s="215">
        <f t="shared" si="1"/>
        <v>0</v>
      </c>
      <c r="I14" s="215">
        <f t="shared" si="2"/>
        <v>0</v>
      </c>
    </row>
    <row r="15" spans="1:9" s="87" customFormat="1" ht="129" thickBot="1">
      <c r="A15" s="214" t="s">
        <v>33</v>
      </c>
      <c r="B15" s="231" t="s">
        <v>380</v>
      </c>
      <c r="C15" s="232" t="s">
        <v>28</v>
      </c>
      <c r="D15" s="233">
        <v>1555</v>
      </c>
      <c r="E15" s="7"/>
      <c r="F15" s="35"/>
      <c r="G15" s="215">
        <f>E15+(E15*F15)</f>
        <v>0</v>
      </c>
      <c r="H15" s="215">
        <f t="shared" si="1"/>
        <v>0</v>
      </c>
      <c r="I15" s="215">
        <f t="shared" si="2"/>
        <v>0</v>
      </c>
    </row>
    <row r="16" spans="1:9" s="87" customFormat="1" ht="129" thickBot="1">
      <c r="A16" s="214" t="s">
        <v>34</v>
      </c>
      <c r="B16" s="231" t="s">
        <v>381</v>
      </c>
      <c r="C16" s="232" t="s">
        <v>323</v>
      </c>
      <c r="D16" s="233">
        <v>630</v>
      </c>
      <c r="E16" s="7"/>
      <c r="F16" s="35"/>
      <c r="G16" s="215">
        <f t="shared" ref="G16:G17" si="3">E16+(E16*F16)</f>
        <v>0</v>
      </c>
      <c r="H16" s="215">
        <f t="shared" si="1"/>
        <v>0</v>
      </c>
      <c r="I16" s="215">
        <f t="shared" si="2"/>
        <v>0</v>
      </c>
    </row>
    <row r="17" spans="1:9" s="87" customFormat="1" ht="90.75" thickBot="1">
      <c r="A17" s="214" t="s">
        <v>35</v>
      </c>
      <c r="B17" s="231" t="s">
        <v>382</v>
      </c>
      <c r="C17" s="232" t="s">
        <v>28</v>
      </c>
      <c r="D17" s="233">
        <v>85</v>
      </c>
      <c r="E17" s="7"/>
      <c r="F17" s="35"/>
      <c r="G17" s="215">
        <f t="shared" si="3"/>
        <v>0</v>
      </c>
      <c r="H17" s="215">
        <f t="shared" si="1"/>
        <v>0</v>
      </c>
      <c r="I17" s="215">
        <f t="shared" si="2"/>
        <v>0</v>
      </c>
    </row>
    <row r="18" spans="1:9" s="87" customFormat="1" ht="103.5" thickBot="1">
      <c r="A18" s="214" t="s">
        <v>36</v>
      </c>
      <c r="B18" s="235" t="s">
        <v>383</v>
      </c>
      <c r="C18" s="232" t="s">
        <v>28</v>
      </c>
      <c r="D18" s="233">
        <v>30</v>
      </c>
      <c r="E18" s="7"/>
      <c r="F18" s="35"/>
      <c r="G18" s="215">
        <f>E18+(E18*F18)</f>
        <v>0</v>
      </c>
      <c r="H18" s="215">
        <f t="shared" si="1"/>
        <v>0</v>
      </c>
      <c r="I18" s="215">
        <f t="shared" si="2"/>
        <v>0</v>
      </c>
    </row>
    <row r="19" spans="1:9" s="87" customFormat="1" ht="103.5" thickBot="1">
      <c r="A19" s="216" t="s">
        <v>37</v>
      </c>
      <c r="B19" s="235" t="s">
        <v>384</v>
      </c>
      <c r="C19" s="232" t="s">
        <v>323</v>
      </c>
      <c r="D19" s="233">
        <v>1305</v>
      </c>
      <c r="E19" s="217"/>
      <c r="F19" s="218"/>
      <c r="G19" s="219">
        <f>E19+(E19*F19)</f>
        <v>0</v>
      </c>
      <c r="H19" s="220">
        <f t="shared" si="1"/>
        <v>0</v>
      </c>
      <c r="I19" s="220">
        <f t="shared" si="2"/>
        <v>0</v>
      </c>
    </row>
    <row r="20" spans="1:9" s="87" customFormat="1" ht="90.75" thickBot="1">
      <c r="A20" s="214" t="s">
        <v>38</v>
      </c>
      <c r="B20" s="235" t="s">
        <v>385</v>
      </c>
      <c r="C20" s="232" t="s">
        <v>323</v>
      </c>
      <c r="D20" s="233">
        <v>455</v>
      </c>
      <c r="E20" s="7"/>
      <c r="F20" s="35"/>
      <c r="G20" s="215">
        <f>E20+(E20*F20)</f>
        <v>0</v>
      </c>
      <c r="H20" s="215">
        <f t="shared" si="1"/>
        <v>0</v>
      </c>
      <c r="I20" s="215">
        <f t="shared" si="2"/>
        <v>0</v>
      </c>
    </row>
    <row r="21" spans="1:9" s="87" customFormat="1" ht="65.25" thickBot="1">
      <c r="A21" s="214" t="s">
        <v>324</v>
      </c>
      <c r="B21" s="235" t="s">
        <v>386</v>
      </c>
      <c r="C21" s="232" t="s">
        <v>28</v>
      </c>
      <c r="D21" s="233">
        <v>665</v>
      </c>
      <c r="E21" s="7"/>
      <c r="F21" s="35"/>
      <c r="G21" s="215">
        <f t="shared" ref="G21:G49" si="4">E21+(E21*F21)</f>
        <v>0</v>
      </c>
      <c r="H21" s="215">
        <f t="shared" si="1"/>
        <v>0</v>
      </c>
      <c r="I21" s="215">
        <f t="shared" si="2"/>
        <v>0</v>
      </c>
    </row>
    <row r="22" spans="1:9" s="87" customFormat="1" ht="78" thickBot="1">
      <c r="A22" s="214" t="s">
        <v>325</v>
      </c>
      <c r="B22" s="235" t="s">
        <v>387</v>
      </c>
      <c r="C22" s="232" t="s">
        <v>28</v>
      </c>
      <c r="D22" s="233">
        <v>225</v>
      </c>
      <c r="E22" s="7"/>
      <c r="F22" s="35"/>
      <c r="G22" s="215">
        <f t="shared" si="4"/>
        <v>0</v>
      </c>
      <c r="H22" s="215">
        <f t="shared" si="1"/>
        <v>0</v>
      </c>
      <c r="I22" s="215">
        <f t="shared" si="2"/>
        <v>0</v>
      </c>
    </row>
    <row r="23" spans="1:9" s="87" customFormat="1" ht="39.75" thickBot="1">
      <c r="A23" s="214" t="s">
        <v>326</v>
      </c>
      <c r="B23" s="235" t="s">
        <v>388</v>
      </c>
      <c r="C23" s="232" t="s">
        <v>28</v>
      </c>
      <c r="D23" s="233">
        <v>1290</v>
      </c>
      <c r="E23" s="7"/>
      <c r="F23" s="35"/>
      <c r="G23" s="215">
        <f t="shared" si="4"/>
        <v>0</v>
      </c>
      <c r="H23" s="215">
        <f t="shared" si="1"/>
        <v>0</v>
      </c>
      <c r="I23" s="215">
        <f t="shared" si="2"/>
        <v>0</v>
      </c>
    </row>
    <row r="24" spans="1:9" s="87" customFormat="1" ht="52.5" thickBot="1">
      <c r="A24" s="214" t="s">
        <v>327</v>
      </c>
      <c r="B24" s="235" t="s">
        <v>389</v>
      </c>
      <c r="C24" s="232" t="s">
        <v>323</v>
      </c>
      <c r="D24" s="233">
        <v>225</v>
      </c>
      <c r="E24" s="7"/>
      <c r="F24" s="35"/>
      <c r="G24" s="215">
        <f t="shared" si="4"/>
        <v>0</v>
      </c>
      <c r="H24" s="215">
        <f t="shared" si="1"/>
        <v>0</v>
      </c>
      <c r="I24" s="215">
        <f t="shared" si="2"/>
        <v>0</v>
      </c>
    </row>
    <row r="25" spans="1:9" s="87" customFormat="1" ht="116.25" thickBot="1">
      <c r="A25" s="214" t="s">
        <v>328</v>
      </c>
      <c r="B25" s="235" t="s">
        <v>390</v>
      </c>
      <c r="C25" s="232" t="s">
        <v>28</v>
      </c>
      <c r="D25" s="233">
        <v>555</v>
      </c>
      <c r="E25" s="7"/>
      <c r="F25" s="35"/>
      <c r="G25" s="215">
        <f t="shared" si="4"/>
        <v>0</v>
      </c>
      <c r="H25" s="215">
        <f t="shared" si="1"/>
        <v>0</v>
      </c>
      <c r="I25" s="215">
        <f t="shared" si="2"/>
        <v>0</v>
      </c>
    </row>
    <row r="26" spans="1:9" s="87" customFormat="1" ht="78" thickBot="1">
      <c r="A26" s="214" t="s">
        <v>329</v>
      </c>
      <c r="B26" s="235" t="s">
        <v>391</v>
      </c>
      <c r="C26" s="232" t="s">
        <v>323</v>
      </c>
      <c r="D26" s="233">
        <v>85</v>
      </c>
      <c r="E26" s="7"/>
      <c r="F26" s="35"/>
      <c r="G26" s="215">
        <f t="shared" si="4"/>
        <v>0</v>
      </c>
      <c r="H26" s="215">
        <f t="shared" si="1"/>
        <v>0</v>
      </c>
      <c r="I26" s="215">
        <f t="shared" si="2"/>
        <v>0</v>
      </c>
    </row>
    <row r="27" spans="1:9" s="87" customFormat="1" ht="52.5" thickBot="1">
      <c r="A27" s="214" t="s">
        <v>330</v>
      </c>
      <c r="B27" s="235" t="s">
        <v>392</v>
      </c>
      <c r="C27" s="232" t="s">
        <v>323</v>
      </c>
      <c r="D27" s="233">
        <v>4380</v>
      </c>
      <c r="E27" s="7"/>
      <c r="F27" s="35"/>
      <c r="G27" s="215">
        <f t="shared" si="4"/>
        <v>0</v>
      </c>
      <c r="H27" s="215">
        <f t="shared" si="1"/>
        <v>0</v>
      </c>
      <c r="I27" s="215">
        <f t="shared" si="2"/>
        <v>0</v>
      </c>
    </row>
    <row r="28" spans="1:9" s="87" customFormat="1" ht="116.25" thickBot="1">
      <c r="A28" s="214" t="s">
        <v>331</v>
      </c>
      <c r="B28" s="235" t="s">
        <v>393</v>
      </c>
      <c r="C28" s="232" t="s">
        <v>28</v>
      </c>
      <c r="D28" s="233">
        <v>8965</v>
      </c>
      <c r="E28" s="7"/>
      <c r="F28" s="35"/>
      <c r="G28" s="215">
        <f t="shared" si="4"/>
        <v>0</v>
      </c>
      <c r="H28" s="215">
        <f t="shared" si="1"/>
        <v>0</v>
      </c>
      <c r="I28" s="215">
        <f t="shared" si="2"/>
        <v>0</v>
      </c>
    </row>
    <row r="29" spans="1:9" s="87" customFormat="1" ht="90.75" thickBot="1">
      <c r="A29" s="214" t="s">
        <v>332</v>
      </c>
      <c r="B29" s="235" t="s">
        <v>394</v>
      </c>
      <c r="C29" s="232" t="s">
        <v>28</v>
      </c>
      <c r="D29" s="233">
        <v>125</v>
      </c>
      <c r="E29" s="7"/>
      <c r="F29" s="35"/>
      <c r="G29" s="215">
        <f t="shared" si="4"/>
        <v>0</v>
      </c>
      <c r="H29" s="215">
        <f t="shared" si="1"/>
        <v>0</v>
      </c>
      <c r="I29" s="215">
        <f t="shared" si="2"/>
        <v>0</v>
      </c>
    </row>
    <row r="30" spans="1:9" s="87" customFormat="1" ht="52.5" thickBot="1">
      <c r="A30" s="214" t="s">
        <v>333</v>
      </c>
      <c r="B30" s="235" t="s">
        <v>395</v>
      </c>
      <c r="C30" s="232" t="s">
        <v>323</v>
      </c>
      <c r="D30" s="233">
        <v>2525</v>
      </c>
      <c r="E30" s="7"/>
      <c r="F30" s="35"/>
      <c r="G30" s="215">
        <f t="shared" si="4"/>
        <v>0</v>
      </c>
      <c r="H30" s="215">
        <f t="shared" si="1"/>
        <v>0</v>
      </c>
      <c r="I30" s="215">
        <f t="shared" si="2"/>
        <v>0</v>
      </c>
    </row>
    <row r="31" spans="1:9" s="87" customFormat="1" ht="78" thickBot="1">
      <c r="A31" s="214" t="s">
        <v>334</v>
      </c>
      <c r="B31" s="235" t="s">
        <v>396</v>
      </c>
      <c r="C31" s="232" t="s">
        <v>28</v>
      </c>
      <c r="D31" s="233">
        <v>10</v>
      </c>
      <c r="E31" s="7"/>
      <c r="F31" s="35"/>
      <c r="G31" s="215">
        <f t="shared" si="4"/>
        <v>0</v>
      </c>
      <c r="H31" s="215">
        <f t="shared" si="1"/>
        <v>0</v>
      </c>
      <c r="I31" s="215">
        <f t="shared" si="2"/>
        <v>0</v>
      </c>
    </row>
    <row r="32" spans="1:9" s="87" customFormat="1" ht="39.75" thickBot="1">
      <c r="A32" s="214" t="s">
        <v>335</v>
      </c>
      <c r="B32" s="235" t="s">
        <v>397</v>
      </c>
      <c r="C32" s="232" t="s">
        <v>28</v>
      </c>
      <c r="D32" s="233">
        <v>2005</v>
      </c>
      <c r="E32" s="7"/>
      <c r="F32" s="35"/>
      <c r="G32" s="215">
        <f t="shared" si="4"/>
        <v>0</v>
      </c>
      <c r="H32" s="215">
        <f t="shared" si="1"/>
        <v>0</v>
      </c>
      <c r="I32" s="215">
        <f t="shared" si="2"/>
        <v>0</v>
      </c>
    </row>
    <row r="33" spans="1:9" s="87" customFormat="1" ht="39.75" thickBot="1">
      <c r="A33" s="214" t="s">
        <v>336</v>
      </c>
      <c r="B33" s="235" t="s">
        <v>398</v>
      </c>
      <c r="C33" s="232" t="s">
        <v>28</v>
      </c>
      <c r="D33" s="233">
        <v>2390</v>
      </c>
      <c r="E33" s="7"/>
      <c r="F33" s="35"/>
      <c r="G33" s="215">
        <f t="shared" si="4"/>
        <v>0</v>
      </c>
      <c r="H33" s="215">
        <f t="shared" si="1"/>
        <v>0</v>
      </c>
      <c r="I33" s="215">
        <f t="shared" si="2"/>
        <v>0</v>
      </c>
    </row>
    <row r="34" spans="1:9" s="87" customFormat="1" ht="116.25" thickBot="1">
      <c r="A34" s="214" t="s">
        <v>337</v>
      </c>
      <c r="B34" s="235" t="s">
        <v>399</v>
      </c>
      <c r="C34" s="232" t="s">
        <v>28</v>
      </c>
      <c r="D34" s="233">
        <v>3160</v>
      </c>
      <c r="E34" s="7"/>
      <c r="F34" s="35"/>
      <c r="G34" s="215">
        <f t="shared" si="4"/>
        <v>0</v>
      </c>
      <c r="H34" s="215">
        <f t="shared" si="1"/>
        <v>0</v>
      </c>
      <c r="I34" s="215">
        <f t="shared" si="2"/>
        <v>0</v>
      </c>
    </row>
    <row r="35" spans="1:9" s="87" customFormat="1" ht="27" thickBot="1">
      <c r="A35" s="214" t="s">
        <v>338</v>
      </c>
      <c r="B35" s="235" t="s">
        <v>400</v>
      </c>
      <c r="C35" s="232" t="s">
        <v>28</v>
      </c>
      <c r="D35" s="233">
        <v>1255</v>
      </c>
      <c r="E35" s="7"/>
      <c r="F35" s="35"/>
      <c r="G35" s="215">
        <f t="shared" si="4"/>
        <v>0</v>
      </c>
      <c r="H35" s="215">
        <f t="shared" si="1"/>
        <v>0</v>
      </c>
      <c r="I35" s="215">
        <f t="shared" si="2"/>
        <v>0</v>
      </c>
    </row>
    <row r="36" spans="1:9" s="87" customFormat="1" ht="39" thickBot="1">
      <c r="A36" s="214" t="s">
        <v>339</v>
      </c>
      <c r="B36" s="236" t="s">
        <v>401</v>
      </c>
      <c r="C36" s="232" t="s">
        <v>28</v>
      </c>
      <c r="D36" s="233">
        <v>360</v>
      </c>
      <c r="E36" s="7"/>
      <c r="F36" s="35"/>
      <c r="G36" s="215">
        <f t="shared" si="4"/>
        <v>0</v>
      </c>
      <c r="H36" s="215">
        <f t="shared" si="1"/>
        <v>0</v>
      </c>
      <c r="I36" s="215">
        <f t="shared" si="2"/>
        <v>0</v>
      </c>
    </row>
    <row r="37" spans="1:9" s="87" customFormat="1" ht="39.75" thickBot="1">
      <c r="A37" s="214" t="s">
        <v>340</v>
      </c>
      <c r="B37" s="235" t="s">
        <v>402</v>
      </c>
      <c r="C37" s="232" t="s">
        <v>28</v>
      </c>
      <c r="D37" s="233">
        <v>985</v>
      </c>
      <c r="E37" s="7"/>
      <c r="F37" s="35"/>
      <c r="G37" s="215">
        <f t="shared" si="4"/>
        <v>0</v>
      </c>
      <c r="H37" s="215">
        <f t="shared" si="1"/>
        <v>0</v>
      </c>
      <c r="I37" s="215">
        <f t="shared" si="2"/>
        <v>0</v>
      </c>
    </row>
    <row r="38" spans="1:9" s="87" customFormat="1" ht="78" thickBot="1">
      <c r="A38" s="214" t="s">
        <v>341</v>
      </c>
      <c r="B38" s="235" t="s">
        <v>403</v>
      </c>
      <c r="C38" s="232" t="s">
        <v>28</v>
      </c>
      <c r="D38" s="233">
        <v>75</v>
      </c>
      <c r="E38" s="7"/>
      <c r="F38" s="35"/>
      <c r="G38" s="215">
        <f t="shared" si="4"/>
        <v>0</v>
      </c>
      <c r="H38" s="215">
        <f t="shared" si="1"/>
        <v>0</v>
      </c>
      <c r="I38" s="215">
        <f t="shared" si="2"/>
        <v>0</v>
      </c>
    </row>
    <row r="39" spans="1:9" s="87" customFormat="1" ht="78" thickBot="1">
      <c r="A39" s="214" t="s">
        <v>342</v>
      </c>
      <c r="B39" s="235" t="s">
        <v>404</v>
      </c>
      <c r="C39" s="232" t="s">
        <v>323</v>
      </c>
      <c r="D39" s="233">
        <v>1515</v>
      </c>
      <c r="E39" s="7"/>
      <c r="F39" s="35"/>
      <c r="G39" s="215">
        <f t="shared" si="4"/>
        <v>0</v>
      </c>
      <c r="H39" s="215">
        <f t="shared" si="1"/>
        <v>0</v>
      </c>
      <c r="I39" s="215">
        <f t="shared" si="2"/>
        <v>0</v>
      </c>
    </row>
    <row r="40" spans="1:9" s="87" customFormat="1" ht="64.5" thickBot="1">
      <c r="A40" s="214" t="s">
        <v>343</v>
      </c>
      <c r="B40" s="236" t="s">
        <v>405</v>
      </c>
      <c r="C40" s="232" t="s">
        <v>28</v>
      </c>
      <c r="D40" s="233">
        <v>1</v>
      </c>
      <c r="E40" s="7"/>
      <c r="F40" s="35"/>
      <c r="G40" s="215">
        <f t="shared" si="4"/>
        <v>0</v>
      </c>
      <c r="H40" s="215">
        <f t="shared" si="1"/>
        <v>0</v>
      </c>
      <c r="I40" s="215">
        <f t="shared" si="2"/>
        <v>0</v>
      </c>
    </row>
    <row r="41" spans="1:9" s="87" customFormat="1" ht="27" thickBot="1">
      <c r="A41" s="214" t="s">
        <v>344</v>
      </c>
      <c r="B41" s="235" t="s">
        <v>406</v>
      </c>
      <c r="C41" s="232" t="s">
        <v>323</v>
      </c>
      <c r="D41" s="233">
        <v>55</v>
      </c>
      <c r="E41" s="7"/>
      <c r="F41" s="35"/>
      <c r="G41" s="215">
        <f t="shared" si="4"/>
        <v>0</v>
      </c>
      <c r="H41" s="215">
        <f t="shared" si="1"/>
        <v>0</v>
      </c>
      <c r="I41" s="215">
        <f t="shared" si="2"/>
        <v>0</v>
      </c>
    </row>
    <row r="42" spans="1:9" s="87" customFormat="1" ht="51.75" thickBot="1">
      <c r="A42" s="214" t="s">
        <v>345</v>
      </c>
      <c r="B42" s="236" t="s">
        <v>407</v>
      </c>
      <c r="C42" s="232" t="s">
        <v>28</v>
      </c>
      <c r="D42" s="233">
        <v>30</v>
      </c>
      <c r="E42" s="7"/>
      <c r="F42" s="35"/>
      <c r="G42" s="215">
        <f t="shared" si="4"/>
        <v>0</v>
      </c>
      <c r="H42" s="215">
        <f t="shared" si="1"/>
        <v>0</v>
      </c>
      <c r="I42" s="215">
        <f t="shared" si="2"/>
        <v>0</v>
      </c>
    </row>
    <row r="43" spans="1:9" s="87" customFormat="1" ht="51.75" thickBot="1">
      <c r="A43" s="214" t="s">
        <v>346</v>
      </c>
      <c r="B43" s="236" t="s">
        <v>408</v>
      </c>
      <c r="C43" s="232" t="s">
        <v>28</v>
      </c>
      <c r="D43" s="233">
        <v>5</v>
      </c>
      <c r="E43" s="7"/>
      <c r="F43" s="35"/>
      <c r="G43" s="215">
        <f t="shared" si="4"/>
        <v>0</v>
      </c>
      <c r="H43" s="215">
        <f t="shared" si="1"/>
        <v>0</v>
      </c>
      <c r="I43" s="215">
        <f t="shared" si="2"/>
        <v>0</v>
      </c>
    </row>
    <row r="44" spans="1:9" s="87" customFormat="1" ht="103.5" thickBot="1">
      <c r="A44" s="214" t="s">
        <v>347</v>
      </c>
      <c r="B44" s="235" t="s">
        <v>409</v>
      </c>
      <c r="C44" s="232" t="s">
        <v>28</v>
      </c>
      <c r="D44" s="233">
        <v>2120</v>
      </c>
      <c r="E44" s="7"/>
      <c r="F44" s="35"/>
      <c r="G44" s="215">
        <f t="shared" si="4"/>
        <v>0</v>
      </c>
      <c r="H44" s="215">
        <f t="shared" si="1"/>
        <v>0</v>
      </c>
      <c r="I44" s="215">
        <f t="shared" si="2"/>
        <v>0</v>
      </c>
    </row>
    <row r="45" spans="1:9" s="87" customFormat="1" ht="39.75" thickBot="1">
      <c r="A45" s="214" t="s">
        <v>348</v>
      </c>
      <c r="B45" s="235" t="s">
        <v>410</v>
      </c>
      <c r="C45" s="232" t="s">
        <v>323</v>
      </c>
      <c r="D45" s="233">
        <v>2985</v>
      </c>
      <c r="E45" s="7"/>
      <c r="F45" s="35"/>
      <c r="G45" s="215">
        <f t="shared" si="4"/>
        <v>0</v>
      </c>
      <c r="H45" s="215">
        <f t="shared" si="1"/>
        <v>0</v>
      </c>
      <c r="I45" s="215">
        <f t="shared" si="2"/>
        <v>0</v>
      </c>
    </row>
    <row r="46" spans="1:9" s="87" customFormat="1" ht="65.25" thickBot="1">
      <c r="A46" s="214" t="s">
        <v>349</v>
      </c>
      <c r="B46" s="235" t="s">
        <v>411</v>
      </c>
      <c r="C46" s="232" t="s">
        <v>28</v>
      </c>
      <c r="D46" s="233">
        <v>11270</v>
      </c>
      <c r="E46" s="7"/>
      <c r="F46" s="35"/>
      <c r="G46" s="215">
        <f t="shared" si="4"/>
        <v>0</v>
      </c>
      <c r="H46" s="215">
        <f t="shared" si="1"/>
        <v>0</v>
      </c>
      <c r="I46" s="215">
        <f t="shared" si="2"/>
        <v>0</v>
      </c>
    </row>
    <row r="47" spans="1:9" s="87" customFormat="1" ht="65.25" thickBot="1">
      <c r="A47" s="214" t="s">
        <v>350</v>
      </c>
      <c r="B47" s="235" t="s">
        <v>412</v>
      </c>
      <c r="C47" s="232" t="s">
        <v>28</v>
      </c>
      <c r="D47" s="233">
        <v>445</v>
      </c>
      <c r="E47" s="7"/>
      <c r="F47" s="35"/>
      <c r="G47" s="215">
        <f t="shared" si="4"/>
        <v>0</v>
      </c>
      <c r="H47" s="215">
        <f t="shared" si="1"/>
        <v>0</v>
      </c>
      <c r="I47" s="215">
        <f t="shared" si="2"/>
        <v>0</v>
      </c>
    </row>
    <row r="48" spans="1:9" s="87" customFormat="1" ht="78" thickBot="1">
      <c r="A48" s="214" t="s">
        <v>351</v>
      </c>
      <c r="B48" s="235" t="s">
        <v>413</v>
      </c>
      <c r="C48" s="232" t="s">
        <v>28</v>
      </c>
      <c r="D48" s="233">
        <v>2540</v>
      </c>
      <c r="E48" s="7"/>
      <c r="F48" s="35"/>
      <c r="G48" s="215">
        <f t="shared" si="4"/>
        <v>0</v>
      </c>
      <c r="H48" s="215">
        <f t="shared" si="1"/>
        <v>0</v>
      </c>
      <c r="I48" s="215">
        <f t="shared" si="2"/>
        <v>0</v>
      </c>
    </row>
    <row r="49" spans="1:9" s="87" customFormat="1" ht="27" thickBot="1">
      <c r="A49" s="214" t="s">
        <v>352</v>
      </c>
      <c r="B49" s="235" t="s">
        <v>414</v>
      </c>
      <c r="C49" s="232" t="s">
        <v>415</v>
      </c>
      <c r="D49" s="233">
        <v>8</v>
      </c>
      <c r="E49" s="7"/>
      <c r="F49" s="35"/>
      <c r="G49" s="215">
        <f t="shared" si="4"/>
        <v>0</v>
      </c>
      <c r="H49" s="215">
        <f>D49*E49</f>
        <v>0</v>
      </c>
      <c r="I49" s="215">
        <f>H49+(H49*F49)</f>
        <v>0</v>
      </c>
    </row>
    <row r="50" spans="1:9" s="87" customFormat="1" ht="16.5" thickBot="1">
      <c r="A50" s="221"/>
      <c r="B50" s="222"/>
      <c r="C50" s="222"/>
      <c r="D50" s="222"/>
      <c r="E50" s="222"/>
      <c r="F50" s="222"/>
      <c r="G50" s="222"/>
      <c r="H50" s="222"/>
      <c r="I50" s="223"/>
    </row>
    <row r="51" spans="1:9" s="87" customFormat="1" ht="15" thickBot="1">
      <c r="A51" s="224" t="s">
        <v>353</v>
      </c>
      <c r="B51" s="225"/>
      <c r="C51" s="225"/>
      <c r="D51" s="225"/>
      <c r="E51" s="225"/>
      <c r="F51" s="225"/>
      <c r="G51" s="225"/>
      <c r="H51" s="225"/>
      <c r="I51" s="226"/>
    </row>
    <row r="52" spans="1:9" s="87" customFormat="1" ht="129" thickBot="1">
      <c r="A52" s="214" t="s">
        <v>354</v>
      </c>
      <c r="B52" s="237" t="s">
        <v>416</v>
      </c>
      <c r="C52" s="238" t="s">
        <v>28</v>
      </c>
      <c r="D52" s="239">
        <v>1000</v>
      </c>
      <c r="E52" s="7"/>
      <c r="F52" s="35"/>
      <c r="G52" s="48">
        <f>E52+(E52*F52)</f>
        <v>0</v>
      </c>
      <c r="H52" s="48">
        <f>D52*E52</f>
        <v>0</v>
      </c>
      <c r="I52" s="48">
        <f>H52+(H52*F52)</f>
        <v>0</v>
      </c>
    </row>
    <row r="53" spans="1:9" s="87" customFormat="1" ht="141.75" thickBot="1">
      <c r="A53" s="214" t="s">
        <v>355</v>
      </c>
      <c r="B53" s="235" t="s">
        <v>417</v>
      </c>
      <c r="C53" s="232" t="s">
        <v>415</v>
      </c>
      <c r="D53" s="233">
        <v>1240</v>
      </c>
      <c r="E53" s="7"/>
      <c r="F53" s="35"/>
      <c r="G53" s="48">
        <f t="shared" ref="G53:G66" si="5">E53+(E53*F53)</f>
        <v>0</v>
      </c>
      <c r="H53" s="48">
        <f t="shared" ref="H53:H66" si="6">D53*E53</f>
        <v>0</v>
      </c>
      <c r="I53" s="48">
        <f t="shared" ref="I53:I66" si="7">H53+(H53*F53)</f>
        <v>0</v>
      </c>
    </row>
    <row r="54" spans="1:9" s="87" customFormat="1" ht="39.75" thickBot="1">
      <c r="A54" s="214" t="s">
        <v>356</v>
      </c>
      <c r="B54" s="235" t="s">
        <v>418</v>
      </c>
      <c r="C54" s="232" t="s">
        <v>28</v>
      </c>
      <c r="D54" s="233">
        <v>9370</v>
      </c>
      <c r="E54" s="7"/>
      <c r="F54" s="35"/>
      <c r="G54" s="48">
        <f t="shared" si="5"/>
        <v>0</v>
      </c>
      <c r="H54" s="48">
        <f t="shared" si="6"/>
        <v>0</v>
      </c>
      <c r="I54" s="48">
        <f t="shared" si="7"/>
        <v>0</v>
      </c>
    </row>
    <row r="55" spans="1:9" s="87" customFormat="1" ht="27" thickBot="1">
      <c r="A55" s="214" t="s">
        <v>357</v>
      </c>
      <c r="B55" s="235" t="s">
        <v>419</v>
      </c>
      <c r="C55" s="232" t="s">
        <v>28</v>
      </c>
      <c r="D55" s="233">
        <v>435</v>
      </c>
      <c r="E55" s="7"/>
      <c r="F55" s="35"/>
      <c r="G55" s="48">
        <f t="shared" si="5"/>
        <v>0</v>
      </c>
      <c r="H55" s="48">
        <f t="shared" si="6"/>
        <v>0</v>
      </c>
      <c r="I55" s="48">
        <f t="shared" si="7"/>
        <v>0</v>
      </c>
    </row>
    <row r="56" spans="1:9" s="87" customFormat="1" ht="39.75" thickBot="1">
      <c r="A56" s="214" t="s">
        <v>358</v>
      </c>
      <c r="B56" s="235" t="s">
        <v>420</v>
      </c>
      <c r="C56" s="232" t="s">
        <v>28</v>
      </c>
      <c r="D56" s="233">
        <v>190</v>
      </c>
      <c r="E56" s="7"/>
      <c r="F56" s="35"/>
      <c r="G56" s="48">
        <f t="shared" si="5"/>
        <v>0</v>
      </c>
      <c r="H56" s="48">
        <f t="shared" si="6"/>
        <v>0</v>
      </c>
      <c r="I56" s="48">
        <f t="shared" si="7"/>
        <v>0</v>
      </c>
    </row>
    <row r="57" spans="1:9" s="87" customFormat="1" ht="27" thickBot="1">
      <c r="A57" s="214" t="s">
        <v>359</v>
      </c>
      <c r="B57" s="235" t="s">
        <v>421</v>
      </c>
      <c r="C57" s="232" t="s">
        <v>28</v>
      </c>
      <c r="D57" s="233">
        <v>135</v>
      </c>
      <c r="E57" s="7"/>
      <c r="F57" s="35"/>
      <c r="G57" s="48">
        <f t="shared" si="5"/>
        <v>0</v>
      </c>
      <c r="H57" s="48">
        <f t="shared" si="6"/>
        <v>0</v>
      </c>
      <c r="I57" s="48">
        <f t="shared" si="7"/>
        <v>0</v>
      </c>
    </row>
    <row r="58" spans="1:9" s="87" customFormat="1" ht="39.75" thickBot="1">
      <c r="A58" s="214" t="s">
        <v>360</v>
      </c>
      <c r="B58" s="235" t="s">
        <v>422</v>
      </c>
      <c r="C58" s="232" t="s">
        <v>28</v>
      </c>
      <c r="D58" s="233">
        <v>4070</v>
      </c>
      <c r="E58" s="7"/>
      <c r="F58" s="35"/>
      <c r="G58" s="48">
        <f t="shared" si="5"/>
        <v>0</v>
      </c>
      <c r="H58" s="48">
        <f t="shared" si="6"/>
        <v>0</v>
      </c>
      <c r="I58" s="48">
        <f t="shared" si="7"/>
        <v>0</v>
      </c>
    </row>
    <row r="59" spans="1:9" s="87" customFormat="1" ht="39.75" thickBot="1">
      <c r="A59" s="214" t="s">
        <v>361</v>
      </c>
      <c r="B59" s="235" t="s">
        <v>423</v>
      </c>
      <c r="C59" s="232" t="s">
        <v>28</v>
      </c>
      <c r="D59" s="233">
        <v>8800</v>
      </c>
      <c r="E59" s="7"/>
      <c r="F59" s="35"/>
      <c r="G59" s="48">
        <f t="shared" si="5"/>
        <v>0</v>
      </c>
      <c r="H59" s="48">
        <f t="shared" si="6"/>
        <v>0</v>
      </c>
      <c r="I59" s="48">
        <f t="shared" si="7"/>
        <v>0</v>
      </c>
    </row>
    <row r="60" spans="1:9" s="87" customFormat="1" ht="39.75" thickBot="1">
      <c r="A60" s="214" t="s">
        <v>362</v>
      </c>
      <c r="B60" s="235" t="s">
        <v>424</v>
      </c>
      <c r="C60" s="232" t="s">
        <v>28</v>
      </c>
      <c r="D60" s="233">
        <v>10</v>
      </c>
      <c r="E60" s="7"/>
      <c r="F60" s="35"/>
      <c r="G60" s="48">
        <f t="shared" si="5"/>
        <v>0</v>
      </c>
      <c r="H60" s="48">
        <f t="shared" si="6"/>
        <v>0</v>
      </c>
      <c r="I60" s="48">
        <f t="shared" si="7"/>
        <v>0</v>
      </c>
    </row>
    <row r="61" spans="1:9" s="87" customFormat="1" ht="27" thickBot="1">
      <c r="A61" s="214" t="s">
        <v>363</v>
      </c>
      <c r="B61" s="235" t="s">
        <v>425</v>
      </c>
      <c r="C61" s="232" t="s">
        <v>28</v>
      </c>
      <c r="D61" s="233">
        <v>2245</v>
      </c>
      <c r="E61" s="7"/>
      <c r="F61" s="35"/>
      <c r="G61" s="48">
        <f t="shared" si="5"/>
        <v>0</v>
      </c>
      <c r="H61" s="48">
        <f t="shared" si="6"/>
        <v>0</v>
      </c>
      <c r="I61" s="48">
        <f t="shared" si="7"/>
        <v>0</v>
      </c>
    </row>
    <row r="62" spans="1:9" s="87" customFormat="1" ht="39.75" thickBot="1">
      <c r="A62" s="214" t="s">
        <v>364</v>
      </c>
      <c r="B62" s="235" t="s">
        <v>426</v>
      </c>
      <c r="C62" s="232" t="s">
        <v>28</v>
      </c>
      <c r="D62" s="233">
        <v>2915</v>
      </c>
      <c r="E62" s="7"/>
      <c r="F62" s="35"/>
      <c r="G62" s="48">
        <f t="shared" si="5"/>
        <v>0</v>
      </c>
      <c r="H62" s="48">
        <f t="shared" si="6"/>
        <v>0</v>
      </c>
      <c r="I62" s="48">
        <f t="shared" si="7"/>
        <v>0</v>
      </c>
    </row>
    <row r="63" spans="1:9" s="87" customFormat="1" ht="90.75" thickBot="1">
      <c r="A63" s="214" t="s">
        <v>365</v>
      </c>
      <c r="B63" s="235" t="s">
        <v>427</v>
      </c>
      <c r="C63" s="232" t="s">
        <v>28</v>
      </c>
      <c r="D63" s="233">
        <v>10</v>
      </c>
      <c r="E63" s="7"/>
      <c r="F63" s="35"/>
      <c r="G63" s="48">
        <f t="shared" si="5"/>
        <v>0</v>
      </c>
      <c r="H63" s="48">
        <f t="shared" si="6"/>
        <v>0</v>
      </c>
      <c r="I63" s="48">
        <f t="shared" si="7"/>
        <v>0</v>
      </c>
    </row>
    <row r="64" spans="1:9" s="87" customFormat="1" ht="27" thickBot="1">
      <c r="A64" s="214" t="s">
        <v>366</v>
      </c>
      <c r="B64" s="235" t="s">
        <v>428</v>
      </c>
      <c r="C64" s="232" t="s">
        <v>28</v>
      </c>
      <c r="D64" s="233">
        <v>645</v>
      </c>
      <c r="E64" s="7"/>
      <c r="F64" s="35"/>
      <c r="G64" s="48">
        <f t="shared" si="5"/>
        <v>0</v>
      </c>
      <c r="H64" s="48">
        <f t="shared" si="6"/>
        <v>0</v>
      </c>
      <c r="I64" s="48">
        <f t="shared" si="7"/>
        <v>0</v>
      </c>
    </row>
    <row r="65" spans="1:9" s="87" customFormat="1" ht="27" thickBot="1">
      <c r="A65" s="214" t="s">
        <v>367</v>
      </c>
      <c r="B65" s="235" t="s">
        <v>429</v>
      </c>
      <c r="C65" s="232" t="s">
        <v>28</v>
      </c>
      <c r="D65" s="233">
        <v>7215</v>
      </c>
      <c r="E65" s="7"/>
      <c r="F65" s="35"/>
      <c r="G65" s="48">
        <f t="shared" si="5"/>
        <v>0</v>
      </c>
      <c r="H65" s="48">
        <f t="shared" si="6"/>
        <v>0</v>
      </c>
      <c r="I65" s="48">
        <f t="shared" si="7"/>
        <v>0</v>
      </c>
    </row>
    <row r="66" spans="1:9" s="87" customFormat="1" ht="78" thickBot="1">
      <c r="A66" s="214" t="s">
        <v>368</v>
      </c>
      <c r="B66" s="235" t="s">
        <v>430</v>
      </c>
      <c r="C66" s="232" t="s">
        <v>28</v>
      </c>
      <c r="D66" s="233">
        <v>40</v>
      </c>
      <c r="E66" s="7"/>
      <c r="F66" s="35"/>
      <c r="G66" s="48">
        <f t="shared" si="5"/>
        <v>0</v>
      </c>
      <c r="H66" s="48">
        <f t="shared" si="6"/>
        <v>0</v>
      </c>
      <c r="I66" s="48">
        <f t="shared" si="7"/>
        <v>0</v>
      </c>
    </row>
    <row r="67" spans="1:9" s="87" customFormat="1" ht="16.5" thickBot="1">
      <c r="A67" s="227" t="s">
        <v>369</v>
      </c>
      <c r="B67" s="121" t="s">
        <v>39</v>
      </c>
      <c r="C67" s="122"/>
      <c r="D67" s="122"/>
      <c r="E67" s="122"/>
      <c r="F67" s="122"/>
      <c r="G67" s="123"/>
      <c r="H67" s="48">
        <f>SUM(H52:H66)+SUM(H10:H49)</f>
        <v>0</v>
      </c>
      <c r="I67" s="48">
        <f>SUM(I52:I66)+SUM(I10:I49)</f>
        <v>0</v>
      </c>
    </row>
    <row r="68" spans="1:9" s="87" customFormat="1">
      <c r="A68" s="89" t="s">
        <v>370</v>
      </c>
      <c r="F68" s="37"/>
      <c r="H68" s="50"/>
      <c r="I68" s="50"/>
    </row>
    <row r="69" spans="1:9" s="87" customFormat="1">
      <c r="A69" s="127" t="s">
        <v>371</v>
      </c>
      <c r="B69" s="190"/>
      <c r="C69" s="190"/>
      <c r="D69" s="190"/>
      <c r="E69" s="190"/>
      <c r="F69" s="228"/>
      <c r="G69" s="190"/>
      <c r="H69" s="229"/>
      <c r="I69" s="229"/>
    </row>
    <row r="70" spans="1:9" s="87" customFormat="1" ht="15">
      <c r="A70" s="149" t="s">
        <v>431</v>
      </c>
      <c r="B70" s="190"/>
      <c r="C70" s="190"/>
      <c r="D70" s="190"/>
      <c r="E70" s="190"/>
      <c r="F70" s="190"/>
      <c r="G70" s="190"/>
      <c r="H70" s="190"/>
      <c r="I70" s="190"/>
    </row>
    <row r="71" spans="1:9" s="87" customFormat="1" ht="15">
      <c r="A71" s="110" t="s">
        <v>40</v>
      </c>
      <c r="B71" s="190"/>
      <c r="C71" s="190"/>
      <c r="D71" s="190"/>
      <c r="E71" s="190"/>
      <c r="F71" s="190"/>
      <c r="G71" s="190"/>
      <c r="H71" s="190"/>
      <c r="I71" s="190"/>
    </row>
    <row r="72" spans="1:9" s="87" customFormat="1" ht="15">
      <c r="A72" s="129" t="s">
        <v>372</v>
      </c>
      <c r="B72" s="190"/>
      <c r="C72" s="190"/>
      <c r="D72" s="190"/>
      <c r="E72" s="190"/>
      <c r="F72" s="190"/>
      <c r="G72" s="190"/>
      <c r="H72" s="190"/>
      <c r="I72" s="190"/>
    </row>
    <row r="73" spans="1:9" s="87" customFormat="1" ht="15">
      <c r="A73" s="104" t="s">
        <v>278</v>
      </c>
      <c r="B73" s="190"/>
      <c r="C73" s="190"/>
      <c r="D73" s="190"/>
      <c r="E73" s="190"/>
      <c r="F73" s="190"/>
      <c r="G73" s="190"/>
      <c r="H73" s="190"/>
      <c r="I73" s="190"/>
    </row>
    <row r="74" spans="1:9" s="87" customFormat="1" ht="15">
      <c r="A74" s="104" t="s">
        <v>279</v>
      </c>
      <c r="B74" s="190"/>
      <c r="C74" s="190"/>
      <c r="D74" s="190"/>
      <c r="E74" s="190"/>
      <c r="F74" s="190"/>
      <c r="G74" s="190"/>
      <c r="H74" s="190"/>
      <c r="I74" s="190"/>
    </row>
    <row r="75" spans="1:9" s="87" customFormat="1" ht="15">
      <c r="A75" s="104" t="s">
        <v>373</v>
      </c>
      <c r="B75" s="190"/>
      <c r="C75" s="190"/>
      <c r="D75" s="190"/>
      <c r="E75" s="190"/>
      <c r="F75" s="190"/>
      <c r="G75" s="190"/>
      <c r="H75" s="190"/>
      <c r="I75" s="190"/>
    </row>
    <row r="76" spans="1:9" s="87" customFormat="1" ht="15.75">
      <c r="A76" s="3"/>
      <c r="F76" s="37"/>
      <c r="H76" s="50"/>
      <c r="I76" s="50"/>
    </row>
    <row r="77" spans="1:9" s="87" customFormat="1" ht="15.75">
      <c r="A77" s="3" t="s">
        <v>42</v>
      </c>
      <c r="F77" s="37"/>
      <c r="H77" s="50"/>
      <c r="I77" s="50"/>
    </row>
    <row r="78" spans="1:9" s="87" customFormat="1" ht="15.75">
      <c r="A78" s="3"/>
      <c r="F78" s="37"/>
      <c r="H78" s="50"/>
      <c r="I78" s="50"/>
    </row>
    <row r="79" spans="1:9" s="87" customFormat="1" ht="15">
      <c r="A79" s="106" t="s">
        <v>374</v>
      </c>
      <c r="B79" s="190"/>
      <c r="C79" s="190"/>
      <c r="D79" s="190"/>
      <c r="E79" s="190"/>
      <c r="F79" s="190"/>
      <c r="G79" s="190"/>
      <c r="H79" s="190"/>
      <c r="I79" s="190"/>
    </row>
    <row r="80" spans="1:9" s="87" customFormat="1">
      <c r="A80" s="230"/>
      <c r="F80" s="37"/>
      <c r="H80" s="50"/>
      <c r="I80" s="50"/>
    </row>
    <row r="81" spans="1:9" s="87" customFormat="1">
      <c r="F81" s="37"/>
      <c r="H81" s="50"/>
      <c r="I81" s="50"/>
    </row>
    <row r="82" spans="1:9" s="87" customFormat="1" ht="15.75">
      <c r="A82" s="86"/>
      <c r="F82" s="37"/>
      <c r="H82" s="50"/>
      <c r="I82" s="50"/>
    </row>
    <row r="83" spans="1:9" s="87" customFormat="1" ht="15">
      <c r="A83" s="129" t="s">
        <v>44</v>
      </c>
      <c r="B83" s="190"/>
      <c r="C83" s="190"/>
      <c r="D83" s="190"/>
      <c r="E83" s="190"/>
      <c r="F83" s="190"/>
      <c r="G83" s="190"/>
      <c r="H83" s="190"/>
      <c r="I83" s="190"/>
    </row>
    <row r="84" spans="1:9" s="87" customFormat="1" ht="15.75">
      <c r="A84" s="3"/>
      <c r="F84" s="37"/>
      <c r="H84" s="50"/>
      <c r="I84" s="50"/>
    </row>
    <row r="85" spans="1:9" s="87" customFormat="1" ht="16.5" thickBot="1">
      <c r="A85" s="86"/>
      <c r="F85" s="37"/>
      <c r="H85" s="50"/>
      <c r="I85" s="50"/>
    </row>
    <row r="86" spans="1:9" s="87" customFormat="1" ht="63.75" thickBot="1">
      <c r="A86" s="15" t="s">
        <v>45</v>
      </c>
      <c r="B86" s="16" t="s">
        <v>46</v>
      </c>
      <c r="F86" s="37"/>
      <c r="H86" s="50"/>
      <c r="I86" s="50"/>
    </row>
    <row r="87" spans="1:9" s="87" customFormat="1" ht="79.5" thickBot="1">
      <c r="A87" s="17" t="s">
        <v>47</v>
      </c>
      <c r="B87" s="18" t="s">
        <v>48</v>
      </c>
      <c r="F87" s="37"/>
      <c r="H87" s="50"/>
      <c r="I87" s="50"/>
    </row>
    <row r="88" spans="1:9" s="87" customFormat="1" ht="79.5" thickBot="1">
      <c r="A88" s="17" t="s">
        <v>47</v>
      </c>
      <c r="B88" s="18" t="s">
        <v>49</v>
      </c>
      <c r="F88" s="37"/>
      <c r="H88" s="50"/>
      <c r="I88" s="50"/>
    </row>
    <row r="89" spans="1:9" s="87" customFormat="1" ht="15.75">
      <c r="A89" s="3" t="s">
        <v>50</v>
      </c>
      <c r="F89" s="37"/>
      <c r="H89" s="50"/>
      <c r="I89" s="50"/>
    </row>
    <row r="90" spans="1:9" s="87" customFormat="1" ht="15.75">
      <c r="A90" s="3"/>
      <c r="F90" s="37"/>
      <c r="H90" s="50"/>
      <c r="I90" s="50"/>
    </row>
    <row r="91" spans="1:9" s="87" customFormat="1" ht="15">
      <c r="A91" s="209" t="s">
        <v>318</v>
      </c>
      <c r="B91" s="190"/>
      <c r="C91" s="190"/>
      <c r="D91" s="190"/>
      <c r="E91" s="190"/>
      <c r="F91" s="190"/>
      <c r="G91" s="190"/>
      <c r="H91" s="190"/>
      <c r="I91" s="190"/>
    </row>
    <row r="92" spans="1:9" s="87" customFormat="1">
      <c r="A92" s="89"/>
      <c r="F92" s="37"/>
      <c r="H92" s="50"/>
      <c r="I92" s="50"/>
    </row>
    <row r="93" spans="1:9" s="87" customFormat="1"/>
    <row r="94" spans="1:9" s="87" customFormat="1"/>
    <row r="95" spans="1:9" s="87" customFormat="1"/>
    <row r="96" spans="1:9" s="87" customFormat="1"/>
    <row r="97" s="87" customFormat="1"/>
    <row r="98" s="87" customFormat="1"/>
    <row r="99" s="87" customFormat="1"/>
    <row r="100" s="87" customFormat="1"/>
    <row r="101" s="87" customFormat="1"/>
    <row r="102" s="87" customFormat="1"/>
    <row r="103" s="87" customFormat="1"/>
    <row r="104" s="87" customFormat="1"/>
    <row r="105" s="87" customFormat="1"/>
    <row r="106" s="87" customFormat="1"/>
    <row r="107" s="87" customFormat="1"/>
    <row r="108" s="87" customFormat="1"/>
    <row r="109" s="87" customFormat="1"/>
    <row r="110" s="87" customFormat="1"/>
    <row r="111" s="87" customFormat="1"/>
    <row r="112" s="87" customFormat="1"/>
    <row r="113" s="87" customFormat="1"/>
    <row r="114" s="87" customFormat="1"/>
    <row r="115" s="87" customFormat="1"/>
    <row r="116" s="87" customFormat="1"/>
    <row r="117" s="87" customFormat="1"/>
    <row r="118" s="87" customFormat="1"/>
    <row r="119" s="87" customFormat="1"/>
    <row r="120" s="87" customFormat="1"/>
    <row r="121" s="87" customFormat="1"/>
    <row r="122" s="87" customFormat="1"/>
    <row r="123" s="87" customFormat="1"/>
    <row r="124" s="87" customFormat="1"/>
    <row r="125" s="87" customFormat="1"/>
    <row r="126" s="87" customFormat="1"/>
    <row r="127" s="87" customFormat="1"/>
    <row r="128" s="87" customFormat="1"/>
    <row r="129" s="87" customFormat="1"/>
    <row r="130" s="87" customFormat="1"/>
    <row r="131" s="87" customFormat="1"/>
    <row r="132" s="87" customFormat="1"/>
    <row r="133" s="87" customFormat="1"/>
    <row r="134" s="87" customFormat="1"/>
    <row r="135" s="87" customFormat="1"/>
    <row r="136" s="87" customFormat="1"/>
    <row r="137" s="87" customFormat="1"/>
    <row r="138" s="87" customFormat="1"/>
    <row r="139" s="87" customFormat="1"/>
    <row r="140" s="87" customFormat="1"/>
    <row r="141" s="87" customFormat="1"/>
    <row r="142" s="87" customFormat="1"/>
    <row r="143" s="87" customFormat="1"/>
    <row r="144" s="87" customFormat="1"/>
    <row r="145" s="87" customFormat="1"/>
    <row r="146" s="87" customFormat="1"/>
    <row r="147" s="87" customFormat="1"/>
    <row r="148" s="87" customFormat="1"/>
    <row r="149" s="87" customFormat="1"/>
    <row r="150" s="87" customFormat="1"/>
    <row r="151" s="87" customFormat="1"/>
    <row r="152" s="87" customFormat="1"/>
    <row r="153" s="87" customFormat="1"/>
    <row r="154" s="87" customFormat="1"/>
    <row r="155" s="87" customFormat="1"/>
    <row r="156" s="87" customFormat="1"/>
    <row r="157" s="87" customFormat="1"/>
    <row r="158" s="87" customFormat="1"/>
    <row r="159" s="87" customFormat="1"/>
    <row r="160" s="87" customFormat="1"/>
    <row r="161" s="87" customFormat="1"/>
    <row r="162" s="87" customFormat="1"/>
    <row r="163" s="87" customFormat="1"/>
    <row r="164" s="87" customFormat="1"/>
  </sheetData>
  <mergeCells count="24">
    <mergeCell ref="A83:I83"/>
    <mergeCell ref="A91:I91"/>
    <mergeCell ref="A71:I71"/>
    <mergeCell ref="A72:I72"/>
    <mergeCell ref="A73:I73"/>
    <mergeCell ref="A74:I74"/>
    <mergeCell ref="A75:I75"/>
    <mergeCell ref="A79:I79"/>
    <mergeCell ref="A9:I9"/>
    <mergeCell ref="A50:I50"/>
    <mergeCell ref="A51:I51"/>
    <mergeCell ref="B67:G67"/>
    <mergeCell ref="A69:I69"/>
    <mergeCell ref="A70:I70"/>
    <mergeCell ref="A2:I2"/>
    <mergeCell ref="A3:I3"/>
    <mergeCell ref="A4:I4"/>
    <mergeCell ref="A5:A7"/>
    <mergeCell ref="B5:B7"/>
    <mergeCell ref="C5:C7"/>
    <mergeCell ref="D5:D7"/>
    <mergeCell ref="E5:E7"/>
    <mergeCell ref="F5:F7"/>
    <mergeCell ref="G5: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Nabiał</vt:lpstr>
      <vt:lpstr>Mięso</vt:lpstr>
      <vt:lpstr>Produkty spożywcze </vt:lpstr>
      <vt:lpstr>Pieczywo</vt:lpstr>
      <vt:lpstr>Produkty dla niemowląt </vt:lpstr>
      <vt:lpstr>Jaja kurze</vt:lpstr>
      <vt:lpstr>Ryby</vt:lpstr>
      <vt:lpstr>Mrożonki </vt:lpstr>
      <vt:lpstr>Świeże warzywa i owoce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j.stawecka</dc:creator>
  <cp:lastModifiedBy>j.stawecka</cp:lastModifiedBy>
  <cp:lastPrinted>2023-01-03T10:11:59Z</cp:lastPrinted>
  <dcterms:created xsi:type="dcterms:W3CDTF">2021-10-15T08:31:30Z</dcterms:created>
  <dcterms:modified xsi:type="dcterms:W3CDTF">2023-10-10T13:43:03Z</dcterms:modified>
</cp:coreProperties>
</file>