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5"/>
  </bookViews>
  <sheets>
    <sheet name="Nabiał" sheetId="2" r:id="rId1"/>
    <sheet name="Mięso" sheetId="3" r:id="rId2"/>
    <sheet name="Produkty spożywcze " sheetId="4" r:id="rId3"/>
    <sheet name="Pieczywo" sheetId="5" r:id="rId4"/>
    <sheet name="Jaja kurze" sheetId="7" r:id="rId5"/>
    <sheet name="Ryby" sheetId="9" r:id="rId6"/>
  </sheets>
  <definedNames>
    <definedName name="_xlnm._FilterDatabase" localSheetId="2" hidden="1">'Produkty spożywcze '!$A$9:$I$122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4"/>
  <c r="H122"/>
  <c r="G110"/>
  <c r="G24" i="2"/>
  <c r="G23"/>
  <c r="G22"/>
  <c r="G21"/>
  <c r="G20"/>
  <c r="G19"/>
  <c r="G18"/>
  <c r="G17"/>
  <c r="G15"/>
  <c r="G13"/>
  <c r="G10" i="3"/>
  <c r="H7" i="9"/>
  <c r="G11" i="3"/>
  <c r="G12"/>
  <c r="G13"/>
  <c r="G14"/>
  <c r="G15"/>
  <c r="G16"/>
  <c r="G17"/>
  <c r="G18"/>
  <c r="G19"/>
  <c r="G7" i="9"/>
  <c r="G8"/>
  <c r="H8"/>
  <c r="I8" s="1"/>
  <c r="H10"/>
  <c r="I10" s="1"/>
  <c r="H9"/>
  <c r="I9" s="1"/>
  <c r="G10"/>
  <c r="G9"/>
  <c r="H10" i="7"/>
  <c r="I10" s="1"/>
  <c r="I11" s="1"/>
  <c r="G10"/>
  <c r="H19" i="5"/>
  <c r="I19" s="1"/>
  <c r="G19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115" i="4"/>
  <c r="I115" s="1"/>
  <c r="G115"/>
  <c r="H116"/>
  <c r="I116" s="1"/>
  <c r="G116"/>
  <c r="H107"/>
  <c r="I107" s="1"/>
  <c r="G107"/>
  <c r="H72"/>
  <c r="I72" s="1"/>
  <c r="G72"/>
  <c r="H25"/>
  <c r="I25" s="1"/>
  <c r="G25"/>
  <c r="H34"/>
  <c r="I34" s="1"/>
  <c r="G34"/>
  <c r="H78"/>
  <c r="I78" s="1"/>
  <c r="G78"/>
  <c r="H77"/>
  <c r="I77" s="1"/>
  <c r="G77"/>
  <c r="H79"/>
  <c r="I79" s="1"/>
  <c r="G79"/>
  <c r="H76"/>
  <c r="I76" s="1"/>
  <c r="G76"/>
  <c r="H80"/>
  <c r="I80" s="1"/>
  <c r="G80"/>
  <c r="H81"/>
  <c r="I81" s="1"/>
  <c r="G81"/>
  <c r="H117"/>
  <c r="I117" s="1"/>
  <c r="G117"/>
  <c r="H14"/>
  <c r="I14" s="1"/>
  <c r="G14"/>
  <c r="H70"/>
  <c r="I70" s="1"/>
  <c r="G70"/>
  <c r="H74"/>
  <c r="I74" s="1"/>
  <c r="G74"/>
  <c r="H44"/>
  <c r="I44" s="1"/>
  <c r="G44"/>
  <c r="H43"/>
  <c r="I43" s="1"/>
  <c r="G43"/>
  <c r="H42"/>
  <c r="I42" s="1"/>
  <c r="G42"/>
  <c r="H63"/>
  <c r="I63" s="1"/>
  <c r="G63"/>
  <c r="H31"/>
  <c r="I31" s="1"/>
  <c r="G31"/>
  <c r="H54"/>
  <c r="I54" s="1"/>
  <c r="G54"/>
  <c r="H97"/>
  <c r="I97" s="1"/>
  <c r="G97"/>
  <c r="H51"/>
  <c r="I51" s="1"/>
  <c r="G51"/>
  <c r="H59"/>
  <c r="I59" s="1"/>
  <c r="G59"/>
  <c r="H48"/>
  <c r="I48" s="1"/>
  <c r="G48"/>
  <c r="H60"/>
  <c r="I60" s="1"/>
  <c r="G60"/>
  <c r="H20"/>
  <c r="I20" s="1"/>
  <c r="G20"/>
  <c r="H35"/>
  <c r="I35" s="1"/>
  <c r="G35"/>
  <c r="H61"/>
  <c r="I61" s="1"/>
  <c r="G61"/>
  <c r="H82"/>
  <c r="I82" s="1"/>
  <c r="G82"/>
  <c r="H113"/>
  <c r="I113" s="1"/>
  <c r="G113"/>
  <c r="H88"/>
  <c r="I88" s="1"/>
  <c r="G88"/>
  <c r="H29"/>
  <c r="I29" s="1"/>
  <c r="G29"/>
  <c r="H21"/>
  <c r="I21" s="1"/>
  <c r="G21"/>
  <c r="H110"/>
  <c r="I110" s="1"/>
  <c r="H109"/>
  <c r="I109" s="1"/>
  <c r="G109"/>
  <c r="H89"/>
  <c r="I89" s="1"/>
  <c r="G89"/>
  <c r="H45"/>
  <c r="I45" s="1"/>
  <c r="G45"/>
  <c r="H46"/>
  <c r="I46" s="1"/>
  <c r="G46"/>
  <c r="H13"/>
  <c r="I13" s="1"/>
  <c r="G13"/>
  <c r="H101"/>
  <c r="I101" s="1"/>
  <c r="G101"/>
  <c r="H83"/>
  <c r="I83" s="1"/>
  <c r="G83"/>
  <c r="H84"/>
  <c r="I84" s="1"/>
  <c r="G84"/>
  <c r="H103"/>
  <c r="I103" s="1"/>
  <c r="G103"/>
  <c r="H118"/>
  <c r="I118" s="1"/>
  <c r="G118"/>
  <c r="H19"/>
  <c r="I19" s="1"/>
  <c r="G19"/>
  <c r="H10"/>
  <c r="I10" s="1"/>
  <c r="G10"/>
  <c r="H15"/>
  <c r="I15" s="1"/>
  <c r="G15"/>
  <c r="H28"/>
  <c r="I28" s="1"/>
  <c r="G28"/>
  <c r="H36"/>
  <c r="I36" s="1"/>
  <c r="G36"/>
  <c r="H119"/>
  <c r="I119" s="1"/>
  <c r="G119"/>
  <c r="H87"/>
  <c r="I87" s="1"/>
  <c r="G87"/>
  <c r="H104"/>
  <c r="I104" s="1"/>
  <c r="G104"/>
  <c r="H12"/>
  <c r="I12" s="1"/>
  <c r="G12"/>
  <c r="H18"/>
  <c r="I18" s="1"/>
  <c r="G18"/>
  <c r="H93"/>
  <c r="I93" s="1"/>
  <c r="G93"/>
  <c r="H92"/>
  <c r="I92" s="1"/>
  <c r="G92"/>
  <c r="H96"/>
  <c r="I96" s="1"/>
  <c r="G96"/>
  <c r="H95"/>
  <c r="I95" s="1"/>
  <c r="G95"/>
  <c r="H100"/>
  <c r="I100" s="1"/>
  <c r="G100"/>
  <c r="H99"/>
  <c r="I99" s="1"/>
  <c r="G99"/>
  <c r="H94"/>
  <c r="I94" s="1"/>
  <c r="G94"/>
  <c r="H98"/>
  <c r="I98" s="1"/>
  <c r="G98"/>
  <c r="H50"/>
  <c r="I50" s="1"/>
  <c r="G50"/>
  <c r="H53"/>
  <c r="I53" s="1"/>
  <c r="G53"/>
  <c r="H55"/>
  <c r="I55" s="1"/>
  <c r="G55"/>
  <c r="H52"/>
  <c r="I52" s="1"/>
  <c r="G52"/>
  <c r="H49"/>
  <c r="I49" s="1"/>
  <c r="G49"/>
  <c r="H106"/>
  <c r="I106" s="1"/>
  <c r="G106"/>
  <c r="H105"/>
  <c r="I105" s="1"/>
  <c r="G105"/>
  <c r="H66"/>
  <c r="I66" s="1"/>
  <c r="G66"/>
  <c r="H68"/>
  <c r="I68" s="1"/>
  <c r="G68"/>
  <c r="H67"/>
  <c r="I67" s="1"/>
  <c r="G67"/>
  <c r="H65"/>
  <c r="I65" s="1"/>
  <c r="G65"/>
  <c r="H108"/>
  <c r="I108" s="1"/>
  <c r="G108"/>
  <c r="H69"/>
  <c r="I69" s="1"/>
  <c r="G69"/>
  <c r="H71"/>
  <c r="I71" s="1"/>
  <c r="G71"/>
  <c r="H73"/>
  <c r="I73" s="1"/>
  <c r="G73"/>
  <c r="H111"/>
  <c r="I111" s="1"/>
  <c r="G111"/>
  <c r="H26"/>
  <c r="I26" s="1"/>
  <c r="G26"/>
  <c r="H33"/>
  <c r="I33" s="1"/>
  <c r="G33"/>
  <c r="H58"/>
  <c r="I58" s="1"/>
  <c r="G58"/>
  <c r="H85"/>
  <c r="I85" s="1"/>
  <c r="G85"/>
  <c r="H114"/>
  <c r="I114" s="1"/>
  <c r="G114"/>
  <c r="H11"/>
  <c r="I11" s="1"/>
  <c r="G11"/>
  <c r="H86"/>
  <c r="I86" s="1"/>
  <c r="G86"/>
  <c r="H120"/>
  <c r="I120" s="1"/>
  <c r="G120"/>
  <c r="H62"/>
  <c r="I62" s="1"/>
  <c r="G62"/>
  <c r="H90"/>
  <c r="I90" s="1"/>
  <c r="G90"/>
  <c r="H91"/>
  <c r="I91" s="1"/>
  <c r="G91"/>
  <c r="H64"/>
  <c r="I64" s="1"/>
  <c r="G64"/>
  <c r="H112"/>
  <c r="I112" s="1"/>
  <c r="G112"/>
  <c r="H27"/>
  <c r="I27" s="1"/>
  <c r="G27"/>
  <c r="H121"/>
  <c r="I121" s="1"/>
  <c r="G121"/>
  <c r="H75"/>
  <c r="I75" s="1"/>
  <c r="G75"/>
  <c r="H32"/>
  <c r="I32" s="1"/>
  <c r="G32"/>
  <c r="H57"/>
  <c r="I57" s="1"/>
  <c r="G57"/>
  <c r="H16"/>
  <c r="I16" s="1"/>
  <c r="G16"/>
  <c r="H38"/>
  <c r="I38" s="1"/>
  <c r="G38"/>
  <c r="H37"/>
  <c r="I37" s="1"/>
  <c r="G37"/>
  <c r="H56"/>
  <c r="I56" s="1"/>
  <c r="G56"/>
  <c r="H47"/>
  <c r="I47" s="1"/>
  <c r="G47"/>
  <c r="H30"/>
  <c r="I30" s="1"/>
  <c r="G30"/>
  <c r="H102"/>
  <c r="I102" s="1"/>
  <c r="G102"/>
  <c r="H24"/>
  <c r="I24" s="1"/>
  <c r="G24"/>
  <c r="H23"/>
  <c r="I23" s="1"/>
  <c r="G23"/>
  <c r="H22"/>
  <c r="I22" s="1"/>
  <c r="G22"/>
  <c r="H19" i="3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24" i="2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5"/>
  <c r="I15" s="1"/>
  <c r="H13"/>
  <c r="H11" i="9" l="1"/>
  <c r="I7"/>
  <c r="I11" s="1"/>
  <c r="H11" i="7"/>
  <c r="I20" i="5"/>
  <c r="H20"/>
  <c r="H25" i="2"/>
  <c r="I20" i="3"/>
  <c r="H20"/>
  <c r="I13" i="2"/>
  <c r="I25" s="1"/>
</calcChain>
</file>

<file path=xl/sharedStrings.xml><?xml version="1.0" encoding="utf-8"?>
<sst xmlns="http://schemas.openxmlformats.org/spreadsheetml/2006/main" count="558" uniqueCount="259">
  <si>
    <t>Kosztorys cenowy – opis produktów:</t>
  </si>
  <si>
    <t>CZĘŚĆ 1– NABIAŁ</t>
  </si>
  <si>
    <t>I KRYTERIUM OCENY OFERTY:</t>
  </si>
  <si>
    <t xml:space="preserve">Opis jakościowy produktów spożywczych będących przedmiotem zamówienia to: </t>
  </si>
  <si>
    <r>
      <t>a) Tłuszcze</t>
    </r>
    <r>
      <rPr>
        <sz val="12"/>
        <color theme="1"/>
        <rFont val="Times New Roman"/>
        <family val="1"/>
        <charset val="238"/>
      </rPr>
      <t>: w terminie przydatności do spożycia określonym w pkt.4.18 SWZ, opakowania bez uszkodzeń, świeże, bez objawów zjełczenia.</t>
    </r>
  </si>
  <si>
    <r>
      <t>b) Nabiał:</t>
    </r>
    <r>
      <rPr>
        <sz val="12"/>
        <color theme="1"/>
        <rFont val="Times New Roman"/>
        <family val="1"/>
        <charset val="238"/>
      </rPr>
      <t xml:space="preserve"> opakowania z datą ważności określoną w pkt. 4.18 SWZ, </t>
    </r>
    <r>
      <rPr>
        <u/>
        <sz val="12"/>
        <color theme="1"/>
        <rFont val="Times New Roman"/>
        <family val="1"/>
        <charset val="238"/>
      </rPr>
      <t>niedopuszczalne</t>
    </r>
    <r>
      <rPr>
        <sz val="12"/>
        <color theme="1"/>
        <rFont val="Times New Roman"/>
        <family val="1"/>
        <charset val="238"/>
      </rPr>
      <t xml:space="preserve"> uszkodzenia opakowania, obce posmaki i zapachy, zanieczyszczenia mechaniczne.</t>
    </r>
  </si>
  <si>
    <t>L.p.</t>
  </si>
  <si>
    <r>
      <t xml:space="preserve">Przedmiot zamówienia – </t>
    </r>
    <r>
      <rPr>
        <b/>
        <sz val="12"/>
        <color rgb="FF000000"/>
        <rFont val="Times New Roman"/>
        <family val="1"/>
        <charset val="238"/>
      </rPr>
      <t>Nabiał</t>
    </r>
  </si>
  <si>
    <t>J M</t>
  </si>
  <si>
    <t>Ilość</t>
  </si>
  <si>
    <r>
      <t xml:space="preserve">Cena jednostkowa </t>
    </r>
    <r>
      <rPr>
        <u/>
        <sz val="12"/>
        <color rgb="FF000000"/>
        <rFont val="Times New Roman"/>
        <family val="1"/>
        <charset val="238"/>
      </rPr>
      <t>netto w pln</t>
    </r>
  </si>
  <si>
    <t xml:space="preserve">Stawka VAT (%) </t>
  </si>
  <si>
    <r>
      <t xml:space="preserve">Cena jednostkowa </t>
    </r>
    <r>
      <rPr>
        <u/>
        <sz val="12"/>
        <color rgb="FF000000"/>
        <rFont val="Times New Roman"/>
        <family val="1"/>
        <charset val="238"/>
      </rPr>
      <t>brutto w pln</t>
    </r>
  </si>
  <si>
    <t>(kol. 5+kol.6)</t>
  </si>
  <si>
    <t>Wartość całkowita netto w pln</t>
  </si>
  <si>
    <t>(kol.4 x kol.5)</t>
  </si>
  <si>
    <t>Wartość całkowita brutto w pln</t>
  </si>
  <si>
    <t>[kol. 8 + stawka Vat (wskazana w kol. 6)]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</si>
  <si>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</si>
  <si>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</si>
  <si>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</si>
  <si>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</si>
  <si>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</si>
  <si>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</si>
  <si>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</si>
  <si>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</si>
  <si>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</si>
  <si>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1.</t>
  </si>
  <si>
    <t>kg</t>
  </si>
  <si>
    <t>2.</t>
  </si>
  <si>
    <t>3.</t>
  </si>
  <si>
    <t>4.</t>
  </si>
  <si>
    <t>5.</t>
  </si>
  <si>
    <t>L</t>
  </si>
  <si>
    <t>6.</t>
  </si>
  <si>
    <t>7.</t>
  </si>
  <si>
    <t>8.</t>
  </si>
  <si>
    <t>9.</t>
  </si>
  <si>
    <t>10.</t>
  </si>
  <si>
    <t>11.</t>
  </si>
  <si>
    <t>Razem:</t>
  </si>
  <si>
    <t>Sposób obliczenia ceny w punkcie 14 SWZ.</t>
  </si>
  <si>
    <t>ŁĄCZNA WARTOŚĆ ZAMÓWIENIA DLA NABIAŁ I PRODUKTY MLECZNE WYNOSI:</t>
  </si>
  <si>
    <t xml:space="preserve">…………………….…………………………………                               …………………….………………….…………………………………      </t>
  </si>
  <si>
    <t xml:space="preserve"> ( miejscowość, data)                             ( podpis Wykonawcy/ osoby upoważnionej do reprezentowania  Wykonawcy )       </t>
  </si>
  <si>
    <t>II KRYTERIUM OCENY OFERTY:</t>
  </si>
  <si>
    <t>Zaznaczyć jedną odpowiedź</t>
  </si>
  <si>
    <t>Czas przyjęcia reklamacji i podjęcia odpowiednich działań</t>
  </si>
  <si>
    <r>
      <t>ÿ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2"/>
        <color theme="1"/>
        <rFont val="Times New Roman"/>
        <family val="1"/>
        <charset val="238"/>
      </rPr>
      <t> </t>
    </r>
  </si>
  <si>
    <t>Szybkie rozpatrzenie i przyjęcie reklamacji. Wymiana złego towaru i przywiezienie towaru dobrego jakościowo i odpowiadającego normom jakościowym następnego dnia, co zgłaszana reklamacja od godziny 06:00 do godziny 10:00</t>
  </si>
  <si>
    <t>Szybkie rozpatrzenie i przyjęcie reklamacji. Wymiana złego towaru i przywiezienie towaru dobrego jakościowo i odpowiadającego normom jakościowym w ciągu 2 dni od dnia zgłoszonej reklamacji tj. od godziny 06:00 do godziny 10:00</t>
  </si>
  <si>
    <t xml:space="preserve">…………………….…………………………………                      …………………….………………….…………………………………      </t>
  </si>
  <si>
    <t xml:space="preserve"> ( miejscowość, data)                                                                  ( podpis Wykonawcy/ osoby upoważnionej do reprezentowania  Wykonawcy ) </t>
  </si>
  <si>
    <t>CZĘŚĆ 2– MIĘSO</t>
  </si>
  <si>
    <t>Opis jakościowy produktów spożywczych będących przedmiotem zamówienia to</t>
  </si>
  <si>
    <r>
      <t>Przedmiot zamówienia –</t>
    </r>
    <r>
      <rPr>
        <b/>
        <sz val="12"/>
        <color rgb="FF000000"/>
        <rFont val="Times New Roman"/>
        <family val="1"/>
        <charset val="238"/>
      </rPr>
      <t xml:space="preserve"> Mięso</t>
    </r>
  </si>
  <si>
    <t>RAZEM:</t>
  </si>
  <si>
    <t>ŁĄCZNA WARTOŚĆ ZAMÓWIENIA DLA MIĘSA WYNOSI:</t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</si>
  <si>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b/>
        <sz val="11"/>
        <color theme="1"/>
        <rFont val="Times New Roman"/>
        <family val="1"/>
        <charset val="238"/>
      </rPr>
      <t>SŁOWNIE WARTOŚĆ BRUTTO ZŁOTYCH: ……………………………………………………………………………………………………………</t>
    </r>
  </si>
  <si>
    <t xml:space="preserve"> ( miejscowość, data)                                                                          ( podpis Wykonawcy/ osoby upoważnionej do reprezentowania  Wykonawcy )       </t>
  </si>
  <si>
    <t xml:space="preserve"> ( miejscowość, data)                                                                     ( podpis Wykonawcy/ osoby upoważnionej do reprezentowania  Wykonawcy ) </t>
  </si>
  <si>
    <t>DLA CZĘŚĆ 3 – PRODUKTY SPOŻYWCZE</t>
  </si>
  <si>
    <r>
      <t xml:space="preserve">Przedmiot zamówienia – </t>
    </r>
    <r>
      <rPr>
        <b/>
        <sz val="12"/>
        <color rgb="FF000000"/>
        <rFont val="Times New Roman"/>
        <family val="1"/>
        <charset val="238"/>
      </rPr>
      <t>Artykuły spożywcze</t>
    </r>
  </si>
  <si>
    <r>
      <t xml:space="preserve">Cena jednostkowa </t>
    </r>
    <r>
      <rPr>
        <u/>
        <sz val="12"/>
        <color rgb="FF000000"/>
        <rFont val="Times New Roman"/>
        <family val="1"/>
        <charset val="238"/>
      </rPr>
      <t>brutto w pln (kol.5+kol.6)</t>
    </r>
  </si>
  <si>
    <t>Kol.1</t>
  </si>
  <si>
    <t>Kol. 5</t>
  </si>
  <si>
    <t>Kol. 6</t>
  </si>
  <si>
    <t>Kol. 7</t>
  </si>
  <si>
    <t>Kol. 8</t>
  </si>
  <si>
    <t>Kol. 9</t>
  </si>
  <si>
    <t>Cukier puder, opak. max 500g</t>
  </si>
  <si>
    <t>Cukier wanilinowy, opak min. 20 g</t>
  </si>
  <si>
    <t xml:space="preserve">Proszek do pieczenia op. max 30g </t>
  </si>
  <si>
    <t xml:space="preserve">Kakao naturalne niskotłuszczowe o zaw. tłuszczu kakaowego do 10% op. max 100g </t>
  </si>
  <si>
    <t xml:space="preserve">Budyń ( bez sztucznych barwników i konserwantów)- różne smaki, na 0,5 l mleka </t>
  </si>
  <si>
    <t xml:space="preserve">Kisiel (bez sztucznych barwników i konserwantów)- różne smaki, na 0,5 l wody </t>
  </si>
  <si>
    <t xml:space="preserve">Galaretka owocowa (bez sztucznych barwników i konserwantów)- różne smaki, na 0,5 l wody </t>
  </si>
  <si>
    <t>Mąka pszenna tortowa, typ 450, opak. 1kg</t>
  </si>
  <si>
    <t>Skrobia ziemniaczana – op. max 1kg</t>
  </si>
  <si>
    <t>Makaron 4-jajeczny, domowy, krojony op. max 500 g</t>
  </si>
  <si>
    <t>Makaron bezjajeczny (świderki , fale, pióra) op. max 500g</t>
  </si>
  <si>
    <t>Makaron pełnoziarnisty, op. max 500g (kokardki duże, kokardki małe, świdry, pióra)</t>
  </si>
  <si>
    <t>Ryż biały długoziarnisty op. max 1 kg</t>
  </si>
  <si>
    <t>Płatki ryżowe błyskawiczne, opak max 500g</t>
  </si>
  <si>
    <t xml:space="preserve">Płatki żytnie , opak. max 500g </t>
  </si>
  <si>
    <t>Płatki gryczane błyskawiczne, opak max 500g</t>
  </si>
  <si>
    <t>Płatki jaglane błyskawiczne, op. max 500 g</t>
  </si>
  <si>
    <t>Rafinowany olej rzepakowy do smażenia z I tłoczenia 100%, opak max 1l.</t>
  </si>
  <si>
    <t>l</t>
  </si>
  <si>
    <t>Oliwa z oliwek, extra virgine, opak max 500 ml</t>
  </si>
  <si>
    <t>Olej winogronowy, opak max 500 ml</t>
  </si>
  <si>
    <t>Pomidory całe puszce, bez skórki, min. 60% pomidora, waga max 500g.</t>
  </si>
  <si>
    <t xml:space="preserve">Czerwona fasola w puszcze (z otwieraczem) waga max 500g </t>
  </si>
  <si>
    <t>Ocet spirytusowy 10% op. max 1 l</t>
  </si>
  <si>
    <t>Kasza bul gur op. max 1 kg</t>
  </si>
  <si>
    <t>Kasza jęczmienna pęczak op. max 1kg</t>
  </si>
  <si>
    <t>Płatki orkiszowe op. max 500g</t>
  </si>
  <si>
    <t>Kasza kuskus op. max 1 kg</t>
  </si>
  <si>
    <t xml:space="preserve">Mąka ryżowa op. max 1 kg </t>
  </si>
  <si>
    <t xml:space="preserve">Mąka jaglana op. max 1 kg </t>
  </si>
  <si>
    <t>l.</t>
  </si>
  <si>
    <t>Wafle kukurydziane okrągłe extra cienkie bez sztucznych dodatków, op. max 200g</t>
  </si>
  <si>
    <t>ŁĄCZNA WARTOŚĆ ZAMÓWIENIA DLA PRODUKTÓW SPOŻYWCZYCH WYNOSI:</t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</si>
  <si>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b/>
        <sz val="12"/>
        <color theme="1"/>
        <rFont val="Times New Roman"/>
        <family val="1"/>
        <charset val="238"/>
      </rPr>
      <t xml:space="preserve">SŁOWNIE WARTOŚĆ BRUTTO ZŁOTYCH: </t>
    </r>
  </si>
  <si>
    <t xml:space="preserve">( miejscowość, data)                                                                     ( podpis Wykonawcy/ osoby upoważnionej do reprezentowania  Wykonawcy ) </t>
  </si>
  <si>
    <t xml:space="preserve"> ( miejscowość, data)                                                                    ( podpis Wykonawcy/ osoby upoważnionej do reprezentowania  Wykonawcy ) </t>
  </si>
  <si>
    <t xml:space="preserve"> </t>
  </si>
  <si>
    <t>DLA CZĘŚĆ 4 – PIECZYWO</t>
  </si>
  <si>
    <t>Kosztorys cenowy – opis produktów spożywczych</t>
  </si>
  <si>
    <t>Opis jakościowy produktów spożywczych będących przedmiotem zamówienia to:</t>
  </si>
  <si>
    <r>
      <t xml:space="preserve">Przedmiot zamówienia – </t>
    </r>
    <r>
      <rPr>
        <b/>
        <sz val="12"/>
        <color rgb="FF000000"/>
        <rFont val="Times New Roman"/>
        <family val="1"/>
        <charset val="238"/>
      </rPr>
      <t>Pieczywo</t>
    </r>
  </si>
  <si>
    <t>Bułka parówka, skład: mąka pszenna woda, drożdże piekarskie, sól, cukier, margaryna max jednostkowa waga - 1 kg</t>
  </si>
  <si>
    <t>Bułka tarta max waga jednostkowa 500g</t>
  </si>
  <si>
    <t>Chałka, skład: mąka pszenna, woda, jaja kurze, cukier, margaryna, drożdże piekarskie, sól  max jednostkowa waga 1 kg</t>
  </si>
  <si>
    <t>Chleb sitkowy krojony, skład: mąka pszenna, woda, zakwas żytni, mąka pszenna razowa, mąka żytnia razowa, sól, drożdże piekarskie, żyto prażone mielone, max jednostkowa waga 1 kg</t>
  </si>
  <si>
    <t>Chleb wiejski na wagę, skład: mąka pszenna, woda, zakwas żytni, mąka żytnia, sól, drożdże piekarskie</t>
  </si>
  <si>
    <t>Chleb żytni 100% na wagę, skład: mąka żytnia, woda, zakwas żytni, suchy zakwas żytni, drożdże piekarskie, sól.</t>
  </si>
  <si>
    <t>Chleb żytni krojony, skład:  mąka żytnia, kwas żytni (woda, mąka żytnia), woda, otręby żytnie, regulator kwasowości: kwas cytrynowy, drożdże, sól max jednostkowa waga1kg</t>
  </si>
  <si>
    <t>Chleb żytnio-pszenny, skład: mąka żytnia 42%, woda, mąka pszenna 18%, mieszanka ziaren 10% (słonecznik, płatki owsiane, siemię lniane), zakwas naturalny (mąka żytnia, woda), drożdże, sól, ziarna do obtoczenia 2% (słonecznik, płatki owsiane, siemię lniane)  max jednostkowa waga 1 kg</t>
  </si>
  <si>
    <t>Rogal słodki, skład: mąka pszenna, woda, margaryna, jaja kurze, cukier, drożdże piekarskie, sól  max jednostkowa waga 200g</t>
  </si>
  <si>
    <t>ŁĄCZNA WARTOŚĆ ZAMÓWIENIA DLA PIECZYWA WYNOSI:</t>
  </si>
  <si>
    <t xml:space="preserve"> ( miejscowość, data)                                                                            ( podpis Wykonawcy/ osoby upoważnionej do reprezentowania  Wykonawcy )    </t>
  </si>
  <si>
    <t xml:space="preserve"> ( miejscowość, data)                                                               ( podpis Wykonawcy/ osoby upoważnionej do reprezentowania  Wykonawcy ) </t>
  </si>
  <si>
    <t>DLA CZĘŚĆ 6 – JAJA KURZE</t>
  </si>
  <si>
    <t xml:space="preserve">Kosztorys cenowy i opis asortymentu </t>
  </si>
  <si>
    <r>
      <t>Przedmiot zamówienia – J</t>
    </r>
    <r>
      <rPr>
        <b/>
        <sz val="12"/>
        <color rgb="FF000000"/>
        <rFont val="Times New Roman"/>
        <family val="1"/>
        <charset val="238"/>
      </rPr>
      <t>aja kurze</t>
    </r>
  </si>
  <si>
    <r>
      <t xml:space="preserve">Cena jednostkowa </t>
    </r>
    <r>
      <rPr>
        <u/>
        <sz val="12"/>
        <color rgb="FF000000"/>
        <rFont val="Times New Roman"/>
        <family val="1"/>
        <charset val="238"/>
      </rPr>
      <t>brutto w pln (kol. 5+kol. 6)</t>
    </r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</si>
  <si>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</si>
  <si>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</si>
  <si>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</si>
  <si>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</si>
  <si>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</si>
  <si>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</si>
  <si>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</si>
  <si>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</si>
  <si>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kol.9</t>
  </si>
  <si>
    <t xml:space="preserve">Jajka kurze-duże ( 0,063-0,073g) klasa A, pochodzące z chowu ściółkowego, max opakowanie jednostkowe 30 szt.  </t>
  </si>
  <si>
    <t>szt.</t>
  </si>
  <si>
    <t>ŁĄCZNA WARTOŚĆ ZAMÓWIENIA DLA JAJ KURZYCH WYNOSI:</t>
  </si>
  <si>
    <t>DLA CZĘŚĆ 8 – RYBY</t>
  </si>
  <si>
    <r>
      <t xml:space="preserve">Przedmiot zamówienia – </t>
    </r>
    <r>
      <rPr>
        <b/>
        <sz val="12"/>
        <color rgb="FF000000"/>
        <rFont val="Times New Roman"/>
        <family val="1"/>
        <charset val="238"/>
      </rPr>
      <t>Ryby</t>
    </r>
  </si>
  <si>
    <t>Filet z łososia, mrożony bez glazury</t>
  </si>
  <si>
    <t>ŁĄCZNA WARTOŚĆ ZAMÓWIENIA DLA RYB WYNOSI:</t>
  </si>
  <si>
    <t xml:space="preserve"> ( miejscowość, data)                                                                        ( podpis Wykonawcy/ osoby upoważnionej do reprezentowania  Wykonawcy )       </t>
  </si>
  <si>
    <t xml:space="preserve"> ( miejscowość, data)                                                                 ( podpis Wykonawcy/ osoby upoważnionej do reprezentowania  Wykonawcy ) </t>
  </si>
  <si>
    <r>
      <t xml:space="preserve">Jogurt naturalny typu greckiego </t>
    </r>
    <r>
      <rPr>
        <sz val="11"/>
        <color rgb="FF000000"/>
        <rFont val="Calibri"/>
        <family val="2"/>
        <charset val="238"/>
      </rPr>
      <t>w składzie wyłącznie mleko (może być pasteryzowane) i żywe kultury bakterii, opakowanie – kubek, masa netto max 400g</t>
    </r>
  </si>
  <si>
    <r>
      <t>Jogurt naturalny</t>
    </r>
    <r>
      <rPr>
        <sz val="11"/>
        <color rgb="FF000000"/>
        <rFont val="Calibri"/>
        <family val="2"/>
        <charset val="238"/>
      </rPr>
      <t>, kubek, masa netto max 500 g, w składzie wyłącznie mleko (może być pasteryzowane) i żywe kultury bakterii</t>
    </r>
  </si>
  <si>
    <r>
      <t>Margaryna</t>
    </r>
    <r>
      <rPr>
        <sz val="11"/>
        <color rgb="FF000000"/>
        <rFont val="Calibri"/>
        <family val="2"/>
        <charset val="238"/>
      </rPr>
      <t xml:space="preserve"> o zaw. tłuszczu 60%, bez pochodnych mleka krowiego, wyprodukowana z naturalnych olejów roślinnych , opak max. 450 g.</t>
    </r>
  </si>
  <si>
    <r>
      <t>Masło Ekstra</t>
    </r>
    <r>
      <rPr>
        <sz val="11"/>
        <color rgb="FF000000"/>
        <rFont val="Calibri"/>
        <family val="2"/>
        <charset val="238"/>
      </rPr>
      <t>, zaw. tłuszczu zwierzęcego nie mniej niż  82%, produkt pochodzenia zwierzęcego, nieutwardzany, bez dodatku tłuszczów roślinnych, może zaw. barwnik naturalny-karoten</t>
    </r>
  </si>
  <si>
    <r>
      <t>Mleko</t>
    </r>
    <r>
      <rPr>
        <sz val="11"/>
        <color rgb="FF000000"/>
        <rFont val="Calibri"/>
        <family val="2"/>
        <charset val="238"/>
      </rPr>
      <t xml:space="preserve"> 2% tłuszczu, butelka 1l.</t>
    </r>
  </si>
  <si>
    <r>
      <t>Mleko</t>
    </r>
    <r>
      <rPr>
        <sz val="11"/>
        <color rgb="FF000000"/>
        <rFont val="Calibri"/>
        <family val="2"/>
        <charset val="238"/>
      </rPr>
      <t xml:space="preserve"> 2% tłuszczu, worek 1l.</t>
    </r>
  </si>
  <si>
    <r>
      <t>Ser żółty</t>
    </r>
    <r>
      <rPr>
        <sz val="11"/>
        <color rgb="FF000000"/>
        <rFont val="Calibri"/>
        <family val="2"/>
        <charset val="238"/>
      </rPr>
      <t>, typu edamski, gouda, podlaski, salami (w kawałku)</t>
    </r>
  </si>
  <si>
    <r>
      <t>Ser żółty</t>
    </r>
    <r>
      <rPr>
        <sz val="11"/>
        <color rgb="FF000000"/>
        <rFont val="Calibri"/>
        <family val="2"/>
        <charset val="238"/>
      </rPr>
      <t>, typu edamski, gouda, podlaski, salami (w plastrach)</t>
    </r>
  </si>
  <si>
    <r>
      <t>Śmietana</t>
    </r>
    <r>
      <rPr>
        <sz val="11"/>
        <color rgb="FF000000"/>
        <rFont val="Calibri"/>
        <family val="2"/>
        <charset val="238"/>
      </rPr>
      <t xml:space="preserve"> 18%, bez zagęstników i konserwantów, kubek opak. masa netto max 500 g</t>
    </r>
  </si>
  <si>
    <r>
      <t>Twaróg półtłusty</t>
    </r>
    <r>
      <rPr>
        <sz val="11"/>
        <color rgb="FF000000"/>
        <rFont val="Calibri"/>
        <family val="2"/>
        <charset val="238"/>
      </rPr>
      <t xml:space="preserve"> o zaw. białka nie mniej niż 16 g/ 100g produktu , maksymalne opakowanie jednostkowe 1 kg</t>
    </r>
  </si>
  <si>
    <r>
      <t>Filet  indyka</t>
    </r>
    <r>
      <rPr>
        <sz val="11"/>
        <color rgb="FF000000"/>
        <rFont val="Calibri"/>
        <family val="2"/>
        <charset val="238"/>
      </rPr>
      <t xml:space="preserve"> świeży, b/chrząstek, b/s, klasa A</t>
    </r>
  </si>
  <si>
    <r>
      <t xml:space="preserve">Filet z kurczaka </t>
    </r>
    <r>
      <rPr>
        <sz val="11"/>
        <color rgb="FF000000"/>
        <rFont val="Calibri"/>
        <family val="2"/>
        <charset val="238"/>
      </rPr>
      <t>świeży pojedynczy, b/s, klasa A</t>
    </r>
  </si>
  <si>
    <r>
      <t>Ligawa</t>
    </r>
    <r>
      <rPr>
        <sz val="11"/>
        <color rgb="FF000000"/>
        <rFont val="Calibri"/>
        <family val="2"/>
        <charset val="238"/>
      </rPr>
      <t>, kl. I</t>
    </r>
  </si>
  <si>
    <r>
      <t>Mięso  królika</t>
    </r>
    <r>
      <rPr>
        <sz val="11"/>
        <color rgb="FF000000"/>
        <rFont val="Calibri"/>
        <family val="2"/>
        <charset val="238"/>
      </rPr>
      <t xml:space="preserve"> – comber</t>
    </r>
  </si>
  <si>
    <r>
      <t>Mięso  królika</t>
    </r>
    <r>
      <rPr>
        <sz val="11"/>
        <color rgb="FF000000"/>
        <rFont val="Calibri"/>
        <family val="2"/>
        <charset val="238"/>
      </rPr>
      <t xml:space="preserve"> –udziec </t>
    </r>
  </si>
  <si>
    <r>
      <t>Polędwiczki wp.</t>
    </r>
    <r>
      <rPr>
        <sz val="11"/>
        <color rgb="FF000000"/>
        <rFont val="Calibri"/>
        <family val="2"/>
        <charset val="238"/>
      </rPr>
      <t>, kl. Extra</t>
    </r>
  </si>
  <si>
    <r>
      <t xml:space="preserve">Schab </t>
    </r>
    <r>
      <rPr>
        <sz val="11"/>
        <color rgb="FF000000"/>
        <rFont val="Calibri"/>
        <family val="2"/>
        <charset val="238"/>
      </rPr>
      <t>wp. b/k, b/warkocza, środkowy, kl. extra</t>
    </r>
  </si>
  <si>
    <r>
      <t>Szynka</t>
    </r>
    <r>
      <rPr>
        <sz val="11"/>
        <color rgb="FF000000"/>
        <rFont val="Calibri"/>
        <family val="2"/>
        <charset val="238"/>
      </rPr>
      <t xml:space="preserve"> wp.górna zrazowa, b/k, b/tłuszczu, kl. extra</t>
    </r>
  </si>
  <si>
    <r>
      <t>Udziec cielęcy</t>
    </r>
    <r>
      <rPr>
        <sz val="11"/>
        <color rgb="FF000000"/>
        <rFont val="Calibri"/>
        <family val="2"/>
        <charset val="238"/>
      </rPr>
      <t xml:space="preserve"> b/k, kl. I</t>
    </r>
  </si>
  <si>
    <r>
      <t>Udziec z kurczaka</t>
    </r>
    <r>
      <rPr>
        <sz val="11"/>
        <color rgb="FF000000"/>
        <rFont val="Calibri"/>
        <family val="2"/>
        <charset val="238"/>
      </rPr>
      <t xml:space="preserve"> b/k, b/s kl. I</t>
    </r>
  </si>
  <si>
    <t>Filet z dorsza bez skóry mrożony, z gatunku Gadus Morhua, SHP</t>
  </si>
  <si>
    <t>Filet z morszczuka bez skóry, shp</t>
  </si>
  <si>
    <t>Filet z mintaja bez skóry, shp</t>
  </si>
  <si>
    <t>Ananas w plastrach, waga netto max 600 g</t>
  </si>
  <si>
    <t>Bazylia op. max 20g</t>
  </si>
  <si>
    <t>Biszkopty , bez konserwantów, nie zawierające mleka ani pochodnych mleka, op. max 170g</t>
  </si>
  <si>
    <t>Biszkopty bezglutenowe 150g (3x50g)</t>
  </si>
  <si>
    <t>Biszkopty op. max 150g</t>
  </si>
  <si>
    <t>Brzoskwinie w syropie waga netto max 900g</t>
  </si>
  <si>
    <t>Chrupki kukurydziane, opak. max 300g</t>
  </si>
  <si>
    <t>Chrzan tarty w słoiku, opak. max 300 g</t>
  </si>
  <si>
    <t>Ciecierzyca konserwowa op. max 400g skład: cieciorka, woda, sól</t>
  </si>
  <si>
    <t xml:space="preserve">Ciecierzyca kremowa, op. max 350g </t>
  </si>
  <si>
    <t>Cukier kryształ 1 kg</t>
  </si>
  <si>
    <t>Cukier z prawdziwą wanilią op. max 30g</t>
  </si>
  <si>
    <t>Curry op. max 30g</t>
  </si>
  <si>
    <t>Cynamon mielony- opak. max. 20g</t>
  </si>
  <si>
    <t xml:space="preserve">Czekolada gorzka, min.64% kakao, zawierająca tłuszcz kakaowy bez dodatku innych tłuszczy roślinnych, 100g </t>
  </si>
  <si>
    <t>Drożdże piekarnicze, opak max 150g</t>
  </si>
  <si>
    <t>Fasola biała konserwowa op. max 400g skład: fasola min. 60%, woda, sól</t>
  </si>
  <si>
    <t>Gałka mielona muszkatołowa max 20g</t>
  </si>
  <si>
    <t>Goździki mielone op. max 50g</t>
  </si>
  <si>
    <t>Groszek konserwowy op. max 400g skład: groszek zielony, woda, sól</t>
  </si>
  <si>
    <t>Groszek ptysiowy, op. max 100 g</t>
  </si>
  <si>
    <t xml:space="preserve">Herbata czarna liściasta opak max 100 g </t>
  </si>
  <si>
    <t>Herbata owocowa-20 saszetek, op. max 70 g , różne smaki</t>
  </si>
  <si>
    <t>herbata ziołowa - mięta w torebkach</t>
  </si>
  <si>
    <t>herbata ziołowa-koperek w torebkach</t>
  </si>
  <si>
    <t>Herbatka ziołowa- rumianek pakowane po max 40 torebek</t>
  </si>
  <si>
    <t>Herbatniki bezglutenowe opak. max 150 g</t>
  </si>
  <si>
    <t>Kasza gryczana ( biała, palona) op. max 1kg</t>
  </si>
  <si>
    <t>Kasza jaglana, opak max.500g</t>
  </si>
  <si>
    <t>Kasza jęczmienna, średnia, opak. max. 500g</t>
  </si>
  <si>
    <t>Kasza kukurydziana błyskawiczna, opak max. 500g</t>
  </si>
  <si>
    <t>Kasza manna błyskawiczna, opak. max 500g</t>
  </si>
  <si>
    <t>Kawa zbożowa op. max 150 g, 35 torebek</t>
  </si>
  <si>
    <t>Kminek mielony op. max. 30g</t>
  </si>
  <si>
    <t xml:space="preserve">Koncentrat pomidorowy 30% w słoiczku op. max. 300g </t>
  </si>
  <si>
    <t>Kukurydza konserwowa op. max 400g skład: kukurydza, woda cukier, sól</t>
  </si>
  <si>
    <t>Kwasek cytrynowy max 25g</t>
  </si>
  <si>
    <t>Liść laurowy op. max 10g</t>
  </si>
  <si>
    <t>Lubczyk op.max. 25g</t>
  </si>
  <si>
    <t>Majeranek op. max 10 g</t>
  </si>
  <si>
    <t>Makaron bezglutenowy op. max 250g</t>
  </si>
  <si>
    <t>Mąka gryczana bez zaw. Glutenu, opak. 1kg</t>
  </si>
  <si>
    <t>Mąka kukurydziana bez zaw. glutenu, opak. 1 kg</t>
  </si>
  <si>
    <t>Mąka pełnoziarnista: skład mąka pszenna, żytnia, orkiszonowa op. max 1 kg</t>
  </si>
  <si>
    <t>Miód 100% naturalny z polskich pasiek (wielokwiatowy), słoik max 500 g.</t>
  </si>
  <si>
    <t>Mleczko kokosowe naturalne, o zaw. min. 60% ekstraktu z kokosa, bez dodatku cukru, op. max. op. max. 1l.</t>
  </si>
  <si>
    <t>Mleko kozie op. max. 1l.</t>
  </si>
  <si>
    <t>Napój jaglany bez dodatku cukru, op. max. 1l.</t>
  </si>
  <si>
    <t>Napój migdałowy naturalny,  bez dodatku cukru, op. max.1l</t>
  </si>
  <si>
    <t xml:space="preserve">Napój owsiany naturalny, bez dodatku cukru, op. max. 1l </t>
  </si>
  <si>
    <t>Napój sojowy naturalny, non GMO, bez dodatku cukru, op. max. 1 l</t>
  </si>
  <si>
    <t>Oregano op. max 20g</t>
  </si>
  <si>
    <t>Papryka słodka op. max 20g</t>
  </si>
  <si>
    <t>Pestki dyni łuskanej op. max 150g</t>
  </si>
  <si>
    <t xml:space="preserve">Pieprz biały, mielony, op. max 20g </t>
  </si>
  <si>
    <t>Pieprz cytrynowy op. max 20g</t>
  </si>
  <si>
    <t>Pieprz czarny naturalny, mielony op. max 25g</t>
  </si>
  <si>
    <t>Pieprz ziołowy op. max 30g</t>
  </si>
  <si>
    <t>Płatki jęczmienne błyskawiczne, opak. max. 500g</t>
  </si>
  <si>
    <t>Płatki kukurydziane typu corn flakes pełne ziarno, opak. max. 500g</t>
  </si>
  <si>
    <t>Płatki kukurydziane typu corn flakes, bez glutenu, opak.max 500g</t>
  </si>
  <si>
    <t>Płatki owsiane górskie, opak. max. 500g</t>
  </si>
  <si>
    <t>Rodzynki , opak max 150g</t>
  </si>
  <si>
    <t>Ryż brązowy op. max 500g</t>
  </si>
  <si>
    <t>Siemie lniane op. max 500g</t>
  </si>
  <si>
    <t>Soczewica czerwona , op. max 350g</t>
  </si>
  <si>
    <t>Soczewica zielona, op. max 350g</t>
  </si>
  <si>
    <t>Soda oczyszczana, opak. max. 100g</t>
  </si>
  <si>
    <t>Sól morska, op. max 1000g</t>
  </si>
  <si>
    <t xml:space="preserve">Sól, op. max 1000g </t>
  </si>
  <si>
    <t>Tymianek op. max 20g</t>
  </si>
  <si>
    <t>wafle ryżowe naturalne okrągłe, extra cienkie (skład: ryż brązowy i biały 100%), bez glutenu op. max 200g</t>
  </si>
  <si>
    <t>Wiórki kokosowe bez substancji konserwujących op. max. 500g</t>
  </si>
  <si>
    <t>Wyrób owocowy ze 100g owoców na 100g produktu, bez dodatku cukru, konserwantów, barwników sztucznych- różne smaki, słoik max 300 g.</t>
  </si>
  <si>
    <t>Ziarna słonecznika łuskane op. max 150g</t>
  </si>
  <si>
    <t>Ziele angielskie mielone op. max 20g</t>
  </si>
  <si>
    <t>Zioła prowansalskie op. max 20g</t>
  </si>
  <si>
    <t xml:space="preserve">Żurawina suszona, op. max 200g </t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</si>
  <si>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1"/>
        <color theme="1"/>
        <rFont val="Times New Roman"/>
        <family val="1"/>
        <charset val="238"/>
      </rPr>
      <t xml:space="preserve">netto: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</si>
  <si>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1"/>
        <color theme="1"/>
        <rFont val="Times New Roman"/>
        <family val="1"/>
        <charset val="238"/>
      </rPr>
      <t xml:space="preserve">brutto: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</si>
  <si>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b/>
        <sz val="11"/>
        <color theme="1"/>
        <rFont val="Times New Roman"/>
        <family val="1"/>
        <charset val="238"/>
      </rPr>
      <t xml:space="preserve">SŁOWNIE WARTOŚĆ BRUTTO ZŁOTYCH: </t>
    </r>
  </si>
  <si>
    <t xml:space="preserve">                          …………………….………………….…………………………………      </t>
  </si>
  <si>
    <t xml:space="preserve">Ważne!Do łącznej ceny oferty należy wliczy oprócz ceny produktów także koszt dostarczenia do placówki Zamawiającego i wyładunku do pomieszczenia wskazanego przez przedstawiciela Zamawiającego siłami Wykonawcy, koszty opakowań i udzielonej gwarancji jakości.Zamawiający zwraca uwagę aby nie zastosować czasową zmianę stawki podatku VAT wprowadzoną ustawą z dnia 7 lipca 2022r. o finansowaniu społecznościowym dla przedsięwzięć gospodarczych i pomocy kredytobiorcom.
</t>
  </si>
  <si>
    <t xml:space="preserve">SŁOWNIE WARTOŚĆ BRUTTO ZŁOTYCH: </t>
  </si>
  <si>
    <t xml:space="preserve">                         …………………….………………….…………………………………      </t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</si>
  <si>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2"/>
        <color theme="1"/>
        <rFont val="Times New Roman"/>
        <family val="1"/>
        <charset val="238"/>
      </rPr>
      <t xml:space="preserve">netto: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</si>
  <si>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2"/>
        <color theme="1"/>
        <rFont val="Times New Roman"/>
        <family val="1"/>
        <charset val="238"/>
      </rPr>
      <t xml:space="preserve">brutto: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</si>
  <si>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b/>
        <sz val="12"/>
        <color theme="1"/>
        <rFont val="Times New Roman"/>
        <family val="1"/>
        <charset val="238"/>
      </rPr>
      <t>SŁOWNIE WARTOŚĆ BRUTTO ZŁOTYCH: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</si>
  <si>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2"/>
        <color theme="1"/>
        <rFont val="Times New Roman"/>
        <family val="1"/>
        <charset val="238"/>
      </rPr>
      <t>brutto:</t>
    </r>
  </si>
  <si>
    <t xml:space="preserve">                       …………………….………………….…………………………………      </t>
  </si>
  <si>
    <t>Pieczywo bezglutenowe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</si>
</sst>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20"/>
      <color theme="1"/>
      <name val="Symbol"/>
      <family val="1"/>
      <charset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7" fillId="0" borderId="0" xfId="0" applyFont="1"/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horizontal="justify" wrapText="1"/>
    </xf>
    <xf numFmtId="0" fontId="9" fillId="0" borderId="2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9" fillId="0" borderId="2" xfId="0" applyFont="1" applyBorder="1"/>
    <xf numFmtId="0" fontId="2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/>
    </xf>
    <xf numFmtId="0" fontId="1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11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wrapText="1"/>
    </xf>
    <xf numFmtId="0" fontId="17" fillId="0" borderId="2" xfId="0" applyFont="1" applyBorder="1" applyAlignment="1">
      <alignment horizontal="justify" wrapText="1"/>
    </xf>
    <xf numFmtId="0" fontId="7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0" xfId="0" applyFont="1"/>
    <xf numFmtId="0" fontId="9" fillId="0" borderId="6" xfId="0" applyFont="1" applyBorder="1" applyAlignment="1">
      <alignment horizontal="justify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indent="15"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top"/>
    </xf>
    <xf numFmtId="0" fontId="1" fillId="0" borderId="0" xfId="0" applyFont="1" applyAlignment="1">
      <alignment wrapText="1"/>
    </xf>
    <xf numFmtId="9" fontId="9" fillId="0" borderId="4" xfId="0" applyNumberFormat="1" applyFont="1" applyBorder="1" applyAlignment="1">
      <alignment horizontal="justify" wrapText="1"/>
    </xf>
    <xf numFmtId="9" fontId="3" fillId="0" borderId="4" xfId="0" applyNumberFormat="1" applyFont="1" applyBorder="1" applyAlignment="1">
      <alignment vertical="top" wrapText="1"/>
    </xf>
    <xf numFmtId="9" fontId="0" fillId="0" borderId="0" xfId="0" applyNumberFormat="1"/>
    <xf numFmtId="9" fontId="4" fillId="0" borderId="5" xfId="0" applyNumberFormat="1" applyFont="1" applyBorder="1" applyAlignment="1">
      <alignment horizontal="justify" vertical="top" wrapText="1"/>
    </xf>
    <xf numFmtId="9" fontId="7" fillId="0" borderId="4" xfId="0" applyNumberFormat="1" applyFont="1" applyBorder="1" applyAlignment="1">
      <alignment horizontal="center" vertical="top" wrapText="1"/>
    </xf>
    <xf numFmtId="9" fontId="7" fillId="0" borderId="4" xfId="0" applyNumberFormat="1" applyFont="1" applyBorder="1" applyAlignment="1">
      <alignment horizontal="justify" vertical="top" wrapText="1"/>
    </xf>
    <xf numFmtId="9" fontId="7" fillId="0" borderId="4" xfId="0" applyNumberFormat="1" applyFont="1" applyBorder="1" applyAlignment="1">
      <alignment horizontal="right" vertical="top" wrapText="1"/>
    </xf>
    <xf numFmtId="9" fontId="5" fillId="0" borderId="4" xfId="0" applyNumberFormat="1" applyFont="1" applyBorder="1" applyAlignment="1">
      <alignment horizontal="right" vertical="top" wrapText="1"/>
    </xf>
    <xf numFmtId="9" fontId="2" fillId="0" borderId="4" xfId="0" applyNumberFormat="1" applyFont="1" applyBorder="1" applyAlignment="1">
      <alignment vertical="top" wrapText="1"/>
    </xf>
    <xf numFmtId="9" fontId="1" fillId="0" borderId="0" xfId="0" applyNumberFormat="1" applyFont="1" applyAlignment="1">
      <alignment wrapText="1"/>
    </xf>
    <xf numFmtId="0" fontId="3" fillId="0" borderId="4" xfId="0" applyFont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horizontal="justify" wrapText="1"/>
    </xf>
    <xf numFmtId="2" fontId="9" fillId="0" borderId="4" xfId="0" applyNumberFormat="1" applyFont="1" applyBorder="1" applyAlignment="1">
      <alignment horizontal="justify" wrapText="1"/>
    </xf>
    <xf numFmtId="2" fontId="9" fillId="0" borderId="4" xfId="0" applyNumberFormat="1" applyFont="1" applyBorder="1" applyAlignment="1">
      <alignment vertical="center" wrapText="1"/>
    </xf>
    <xf numFmtId="2" fontId="0" fillId="0" borderId="0" xfId="0" applyNumberFormat="1"/>
    <xf numFmtId="2" fontId="4" fillId="0" borderId="5" xfId="0" applyNumberFormat="1" applyFont="1" applyBorder="1" applyAlignment="1">
      <alignment horizontal="justify" vertical="top" wrapText="1"/>
    </xf>
    <xf numFmtId="2" fontId="9" fillId="0" borderId="13" xfId="0" applyNumberFormat="1" applyFont="1" applyBorder="1" applyAlignment="1">
      <alignment horizontal="justify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horizontal="justify"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2" fillId="0" borderId="9" xfId="0" applyFont="1" applyBorder="1" applyAlignment="1">
      <alignment vertical="top" wrapText="1"/>
    </xf>
    <xf numFmtId="10" fontId="2" fillId="0" borderId="11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justify" wrapText="1"/>
    </xf>
    <xf numFmtId="9" fontId="9" fillId="0" borderId="2" xfId="0" applyNumberFormat="1" applyFont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2" fontId="9" fillId="0" borderId="2" xfId="0" applyNumberFormat="1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9" fontId="9" fillId="0" borderId="6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wrapText="1"/>
    </xf>
    <xf numFmtId="2" fontId="9" fillId="0" borderId="6" xfId="0" applyNumberFormat="1" applyFont="1" applyBorder="1" applyAlignment="1">
      <alignment horizontal="justify" wrapText="1"/>
    </xf>
    <xf numFmtId="0" fontId="9" fillId="0" borderId="11" xfId="0" applyFont="1" applyBorder="1" applyAlignment="1">
      <alignment horizontal="justify"/>
    </xf>
    <xf numFmtId="2" fontId="7" fillId="0" borderId="11" xfId="0" applyNumberFormat="1" applyFont="1" applyBorder="1" applyAlignment="1">
      <alignment horizontal="right" vertical="top" wrapText="1"/>
    </xf>
    <xf numFmtId="2" fontId="9" fillId="0" borderId="4" xfId="0" applyNumberFormat="1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right" wrapText="1"/>
    </xf>
    <xf numFmtId="0" fontId="18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4" xfId="0" applyFont="1" applyBorder="1" applyAlignment="1">
      <alignment horizontal="right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3" xfId="0" applyFont="1" applyBorder="1" applyAlignment="1">
      <alignment vertical="top" wrapText="1"/>
    </xf>
    <xf numFmtId="0" fontId="19" fillId="0" borderId="5" xfId="0" applyFont="1" applyBorder="1" applyAlignment="1">
      <alignment horizontal="right"/>
    </xf>
    <xf numFmtId="0" fontId="19" fillId="0" borderId="11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right"/>
    </xf>
    <xf numFmtId="0" fontId="19" fillId="0" borderId="3" xfId="0" applyFont="1" applyBorder="1" applyAlignment="1">
      <alignment horizontal="justify" vertical="top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2" fontId="9" fillId="0" borderId="3" xfId="0" applyNumberFormat="1" applyFont="1" applyBorder="1" applyAlignment="1">
      <alignment horizontal="justify" wrapText="1"/>
    </xf>
    <xf numFmtId="2" fontId="9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0" fillId="0" borderId="0" xfId="0"/>
    <xf numFmtId="0" fontId="7" fillId="0" borderId="1" xfId="0" applyFont="1" applyBorder="1"/>
    <xf numFmtId="0" fontId="9" fillId="0" borderId="6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2" xfId="0" applyFont="1" applyBorder="1" applyAlignment="1">
      <alignment horizontal="justify"/>
    </xf>
    <xf numFmtId="0" fontId="9" fillId="0" borderId="6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9" fontId="9" fillId="0" borderId="6" xfId="0" applyNumberFormat="1" applyFont="1" applyBorder="1" applyAlignment="1">
      <alignment horizontal="justify" wrapText="1"/>
    </xf>
    <xf numFmtId="9" fontId="9" fillId="0" borderId="3" xfId="0" applyNumberFormat="1" applyFont="1" applyBorder="1" applyAlignment="1">
      <alignment horizontal="justify" wrapText="1"/>
    </xf>
    <xf numFmtId="9" fontId="9" fillId="0" borderId="2" xfId="0" applyNumberFormat="1" applyFont="1" applyBorder="1" applyAlignment="1">
      <alignment horizontal="justify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9" fillId="0" borderId="6" xfId="0" applyFont="1" applyBorder="1"/>
    <xf numFmtId="0" fontId="0" fillId="0" borderId="2" xfId="0" applyBorder="1"/>
    <xf numFmtId="0" fontId="19" fillId="0" borderId="6" xfId="0" applyFont="1" applyBorder="1" applyAlignment="1">
      <alignment wrapText="1"/>
    </xf>
    <xf numFmtId="0" fontId="1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9" fillId="0" borderId="6" xfId="0" applyFont="1" applyBorder="1"/>
    <xf numFmtId="0" fontId="3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horizontal="right" wrapText="1"/>
    </xf>
    <xf numFmtId="9" fontId="3" fillId="0" borderId="6" xfId="0" applyNumberFormat="1" applyFont="1" applyBorder="1" applyAlignment="1">
      <alignment vertical="center" wrapText="1"/>
    </xf>
    <xf numFmtId="2" fontId="9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9" fontId="7" fillId="0" borderId="6" xfId="0" applyNumberFormat="1" applyFont="1" applyBorder="1" applyAlignment="1">
      <alignment horizontal="right" vertical="center" wrapText="1"/>
    </xf>
    <xf numFmtId="9" fontId="7" fillId="0" borderId="3" xfId="0" applyNumberFormat="1" applyFont="1" applyBorder="1" applyAlignment="1">
      <alignment horizontal="right" vertical="center" wrapText="1"/>
    </xf>
    <xf numFmtId="9" fontId="7" fillId="0" borderId="2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20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0" fontId="20" fillId="0" borderId="6" xfId="0" applyFont="1" applyBorder="1" applyAlignment="1">
      <alignment wrapText="1"/>
    </xf>
    <xf numFmtId="0" fontId="21" fillId="0" borderId="6" xfId="0" applyFont="1" applyBorder="1" applyAlignment="1">
      <alignment horizontal="right" wrapText="1"/>
    </xf>
    <xf numFmtId="9" fontId="7" fillId="0" borderId="6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 wrapText="1"/>
    </xf>
    <xf numFmtId="2" fontId="0" fillId="0" borderId="2" xfId="0" applyNumberFormat="1" applyBorder="1" applyAlignment="1">
      <alignment wrapText="1"/>
    </xf>
    <xf numFmtId="2" fontId="7" fillId="0" borderId="6" xfId="0" applyNumberFormat="1" applyFont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0" fillId="0" borderId="10" xfId="0" applyBorder="1"/>
    <xf numFmtId="0" fontId="5" fillId="0" borderId="1" xfId="0" applyFont="1" applyBorder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 vertical="top" wrapText="1"/>
    </xf>
    <xf numFmtId="0" fontId="11" fillId="0" borderId="10" xfId="0" applyFont="1" applyBorder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2" fontId="4" fillId="0" borderId="6" xfId="0" applyNumberFormat="1" applyFont="1" applyBorder="1" applyAlignment="1">
      <alignment horizontal="justify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 wrapText="1"/>
    </xf>
    <xf numFmtId="2" fontId="9" fillId="0" borderId="2" xfId="0" applyNumberFormat="1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opLeftCell="A19" workbookViewId="0">
      <selection activeCell="B18" sqref="B18"/>
    </sheetView>
  </sheetViews>
  <sheetFormatPr defaultRowHeight="14.25"/>
  <cols>
    <col min="1" max="1" width="4.375" customWidth="1"/>
    <col min="2" max="2" width="44.875" customWidth="1"/>
    <col min="8" max="9" width="9.375" style="52" bestFit="1" customWidth="1"/>
  </cols>
  <sheetData>
    <row r="1" spans="1:9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15.7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1" t="s">
        <v>2</v>
      </c>
      <c r="B4" s="101"/>
      <c r="C4" s="101"/>
      <c r="D4" s="101"/>
      <c r="E4" s="101"/>
      <c r="F4" s="101"/>
      <c r="G4" s="101"/>
      <c r="H4" s="101"/>
      <c r="I4" s="101"/>
    </row>
    <row r="5" spans="1:9" ht="15.7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6" spans="1:9" ht="15.75">
      <c r="A6" s="100" t="s">
        <v>4</v>
      </c>
      <c r="B6" s="100"/>
      <c r="C6" s="100"/>
      <c r="D6" s="100"/>
      <c r="E6" s="100"/>
      <c r="F6" s="100"/>
      <c r="G6" s="100"/>
      <c r="H6" s="100"/>
      <c r="I6" s="100"/>
    </row>
    <row r="7" spans="1:9" ht="15.75">
      <c r="A7" s="100" t="s">
        <v>5</v>
      </c>
      <c r="B7" s="100"/>
      <c r="C7" s="100"/>
      <c r="D7" s="100"/>
      <c r="E7" s="100"/>
      <c r="F7" s="100"/>
      <c r="G7" s="100"/>
      <c r="H7" s="100"/>
      <c r="I7" s="100"/>
    </row>
    <row r="8" spans="1:9" ht="16.5" thickBot="1">
      <c r="A8" s="106"/>
      <c r="B8" s="106"/>
      <c r="C8" s="106"/>
      <c r="D8" s="106"/>
      <c r="E8" s="106"/>
      <c r="F8" s="106"/>
      <c r="G8" s="106"/>
      <c r="H8" s="106"/>
      <c r="I8" s="106"/>
    </row>
    <row r="9" spans="1:9" ht="63">
      <c r="A9" s="107" t="s">
        <v>6</v>
      </c>
      <c r="B9" s="110" t="s">
        <v>7</v>
      </c>
      <c r="C9" s="110" t="s">
        <v>8</v>
      </c>
      <c r="D9" s="107" t="s">
        <v>9</v>
      </c>
      <c r="E9" s="110" t="s">
        <v>10</v>
      </c>
      <c r="F9" s="113" t="s">
        <v>11</v>
      </c>
      <c r="G9" s="4" t="s">
        <v>12</v>
      </c>
      <c r="H9" s="49" t="s">
        <v>14</v>
      </c>
      <c r="I9" s="72" t="s">
        <v>16</v>
      </c>
    </row>
    <row r="10" spans="1:9" ht="78.75">
      <c r="A10" s="108"/>
      <c r="B10" s="111"/>
      <c r="C10" s="111"/>
      <c r="D10" s="108"/>
      <c r="E10" s="111"/>
      <c r="F10" s="114"/>
      <c r="G10" s="5" t="s">
        <v>13</v>
      </c>
      <c r="H10" s="49" t="s">
        <v>15</v>
      </c>
      <c r="I10" s="98" t="s">
        <v>17</v>
      </c>
    </row>
    <row r="11" spans="1:9" ht="16.5" thickBot="1">
      <c r="A11" s="109"/>
      <c r="B11" s="112"/>
      <c r="C11" s="112"/>
      <c r="D11" s="109"/>
      <c r="E11" s="112"/>
      <c r="F11" s="115"/>
      <c r="G11" s="6"/>
      <c r="H11" s="50"/>
      <c r="I11" s="68"/>
    </row>
    <row r="12" spans="1:9" ht="32.25" thickBot="1">
      <c r="A12" s="8" t="s">
        <v>18</v>
      </c>
      <c r="B12" s="7" t="s">
        <v>19</v>
      </c>
      <c r="C12" s="7" t="s">
        <v>20</v>
      </c>
      <c r="D12" s="9" t="s">
        <v>21</v>
      </c>
      <c r="E12" s="7" t="s">
        <v>22</v>
      </c>
      <c r="F12" s="37" t="s">
        <v>23</v>
      </c>
      <c r="G12" s="7" t="s">
        <v>24</v>
      </c>
      <c r="H12" s="50" t="s">
        <v>25</v>
      </c>
      <c r="I12" s="68" t="s">
        <v>26</v>
      </c>
    </row>
    <row r="13" spans="1:9">
      <c r="A13" s="122" t="s">
        <v>27</v>
      </c>
      <c r="B13" s="131" t="s">
        <v>145</v>
      </c>
      <c r="C13" s="128" t="s">
        <v>28</v>
      </c>
      <c r="D13" s="132">
        <v>568</v>
      </c>
      <c r="E13" s="129"/>
      <c r="F13" s="133"/>
      <c r="G13" s="129">
        <f>E13+(E13*F13)</f>
        <v>0</v>
      </c>
      <c r="H13" s="134">
        <f>D13*E13</f>
        <v>0</v>
      </c>
      <c r="I13" s="130">
        <f>H13+(H13*F13)</f>
        <v>0</v>
      </c>
    </row>
    <row r="14" spans="1:9" ht="37.5" customHeight="1" thickBot="1">
      <c r="A14" s="123"/>
      <c r="B14" s="123"/>
      <c r="C14" s="123"/>
      <c r="D14" s="123"/>
      <c r="E14" s="123"/>
      <c r="F14" s="123"/>
      <c r="G14" s="123"/>
      <c r="H14" s="123"/>
      <c r="I14" s="123"/>
    </row>
    <row r="15" spans="1:9">
      <c r="A15" s="122" t="s">
        <v>29</v>
      </c>
      <c r="B15" s="131" t="s">
        <v>146</v>
      </c>
      <c r="C15" s="124" t="s">
        <v>28</v>
      </c>
      <c r="D15" s="132">
        <v>3705</v>
      </c>
      <c r="E15" s="135"/>
      <c r="F15" s="133"/>
      <c r="G15" s="135">
        <f>E15+(E15*F15)</f>
        <v>0</v>
      </c>
      <c r="H15" s="134">
        <f>D15*E15</f>
        <v>0</v>
      </c>
      <c r="I15" s="134">
        <f>H15+(H15*F15)</f>
        <v>0</v>
      </c>
    </row>
    <row r="16" spans="1:9" ht="35.25" customHeight="1" thickBot="1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9" ht="45.75" thickBot="1">
      <c r="A17" s="10" t="s">
        <v>30</v>
      </c>
      <c r="B17" s="76" t="s">
        <v>147</v>
      </c>
      <c r="C17" s="77" t="s">
        <v>28</v>
      </c>
      <c r="D17" s="78">
        <v>127</v>
      </c>
      <c r="E17" s="47"/>
      <c r="F17" s="48"/>
      <c r="G17" s="47">
        <f>E17+(E17*F17)</f>
        <v>0</v>
      </c>
      <c r="H17" s="51">
        <f t="shared" ref="H17:H24" si="0">D17*E17</f>
        <v>0</v>
      </c>
      <c r="I17" s="99">
        <f t="shared" ref="I17:I24" si="1">H17+(H17*F17)</f>
        <v>0</v>
      </c>
    </row>
    <row r="18" spans="1:9" ht="60.75" thickBot="1">
      <c r="A18" s="10" t="s">
        <v>31</v>
      </c>
      <c r="B18" s="76" t="s">
        <v>148</v>
      </c>
      <c r="C18" s="77" t="s">
        <v>28</v>
      </c>
      <c r="D18" s="78">
        <v>198</v>
      </c>
      <c r="E18" s="47"/>
      <c r="F18" s="48"/>
      <c r="G18" s="47">
        <f>E18+(E18*F18)</f>
        <v>0</v>
      </c>
      <c r="H18" s="51">
        <f t="shared" si="0"/>
        <v>0</v>
      </c>
      <c r="I18" s="99">
        <f t="shared" si="1"/>
        <v>0</v>
      </c>
    </row>
    <row r="19" spans="1:9" ht="16.5" thickBot="1">
      <c r="A19" s="10" t="s">
        <v>32</v>
      </c>
      <c r="B19" s="76" t="s">
        <v>149</v>
      </c>
      <c r="C19" s="77" t="s">
        <v>88</v>
      </c>
      <c r="D19" s="78">
        <v>11062</v>
      </c>
      <c r="E19" s="47"/>
      <c r="F19" s="48"/>
      <c r="G19" s="47">
        <f>E19+(E19*F19)</f>
        <v>0</v>
      </c>
      <c r="H19" s="51">
        <f t="shared" si="0"/>
        <v>0</v>
      </c>
      <c r="I19" s="99">
        <f t="shared" si="1"/>
        <v>0</v>
      </c>
    </row>
    <row r="20" spans="1:9" ht="16.5" thickBot="1">
      <c r="A20" s="10" t="s">
        <v>34</v>
      </c>
      <c r="B20" s="76" t="s">
        <v>150</v>
      </c>
      <c r="C20" s="77" t="s">
        <v>88</v>
      </c>
      <c r="D20" s="78">
        <v>11049</v>
      </c>
      <c r="E20" s="47"/>
      <c r="F20" s="48"/>
      <c r="G20" s="47">
        <f>E20+(E20*F20)</f>
        <v>0</v>
      </c>
      <c r="H20" s="51">
        <f t="shared" si="0"/>
        <v>0</v>
      </c>
      <c r="I20" s="99">
        <f t="shared" si="1"/>
        <v>0</v>
      </c>
    </row>
    <row r="21" spans="1:9" ht="30.75" thickBot="1">
      <c r="A21" s="10" t="s">
        <v>35</v>
      </c>
      <c r="B21" s="76" t="s">
        <v>151</v>
      </c>
      <c r="C21" s="77" t="s">
        <v>28</v>
      </c>
      <c r="D21" s="78">
        <v>32</v>
      </c>
      <c r="E21" s="47"/>
      <c r="F21" s="48"/>
      <c r="G21" s="47">
        <f>E21+(E21*F21)</f>
        <v>0</v>
      </c>
      <c r="H21" s="51">
        <f t="shared" si="0"/>
        <v>0</v>
      </c>
      <c r="I21" s="99">
        <f t="shared" si="1"/>
        <v>0</v>
      </c>
    </row>
    <row r="22" spans="1:9" ht="30.75" thickBot="1">
      <c r="A22" s="10" t="s">
        <v>36</v>
      </c>
      <c r="B22" s="76" t="s">
        <v>152</v>
      </c>
      <c r="C22" s="77" t="s">
        <v>28</v>
      </c>
      <c r="D22" s="78">
        <v>90</v>
      </c>
      <c r="E22" s="47"/>
      <c r="F22" s="48"/>
      <c r="G22" s="47">
        <f>E22+(E22*F22)</f>
        <v>0</v>
      </c>
      <c r="H22" s="51">
        <f t="shared" si="0"/>
        <v>0</v>
      </c>
      <c r="I22" s="99">
        <f t="shared" si="1"/>
        <v>0</v>
      </c>
    </row>
    <row r="23" spans="1:9" ht="30.75" thickBot="1">
      <c r="A23" s="10" t="s">
        <v>37</v>
      </c>
      <c r="B23" s="76" t="s">
        <v>153</v>
      </c>
      <c r="C23" s="77" t="s">
        <v>28</v>
      </c>
      <c r="D23" s="78">
        <v>615</v>
      </c>
      <c r="E23" s="47"/>
      <c r="F23" s="48"/>
      <c r="G23" s="47">
        <f>E23+(E23*F23)</f>
        <v>0</v>
      </c>
      <c r="H23" s="51">
        <f t="shared" si="0"/>
        <v>0</v>
      </c>
      <c r="I23" s="99">
        <f t="shared" si="1"/>
        <v>0</v>
      </c>
    </row>
    <row r="24" spans="1:9" ht="30.75" thickBot="1">
      <c r="A24" s="10" t="s">
        <v>38</v>
      </c>
      <c r="B24" s="76" t="s">
        <v>154</v>
      </c>
      <c r="C24" s="77" t="s">
        <v>28</v>
      </c>
      <c r="D24" s="78">
        <v>1348</v>
      </c>
      <c r="E24" s="47"/>
      <c r="F24" s="48"/>
      <c r="G24" s="47">
        <f>E24+(E24*F24)</f>
        <v>0</v>
      </c>
      <c r="H24" s="51">
        <f t="shared" si="0"/>
        <v>0</v>
      </c>
      <c r="I24" s="99">
        <f t="shared" si="1"/>
        <v>0</v>
      </c>
    </row>
    <row r="25" spans="1:9" ht="16.5" thickBot="1">
      <c r="A25" s="12" t="s">
        <v>39</v>
      </c>
      <c r="B25" s="116" t="s">
        <v>40</v>
      </c>
      <c r="C25" s="117"/>
      <c r="D25" s="117"/>
      <c r="E25" s="117"/>
      <c r="F25" s="117"/>
      <c r="G25" s="118"/>
      <c r="H25" s="50">
        <f>SUM(H13:H24)</f>
        <v>0</v>
      </c>
      <c r="I25" s="68">
        <f>SUM(I13:I24)</f>
        <v>0</v>
      </c>
    </row>
    <row r="26" spans="1:9" ht="69.75" customHeight="1">
      <c r="A26" s="196" t="s">
        <v>250</v>
      </c>
      <c r="B26" s="119"/>
      <c r="C26" s="119"/>
      <c r="D26" s="119"/>
      <c r="E26" s="119"/>
      <c r="F26" s="119"/>
      <c r="G26" s="119"/>
      <c r="H26" s="119"/>
      <c r="I26" s="119"/>
    </row>
    <row r="27" spans="1:9" ht="15">
      <c r="A27" s="120" t="s">
        <v>41</v>
      </c>
      <c r="B27" s="120"/>
      <c r="C27" s="120"/>
      <c r="D27" s="120"/>
      <c r="E27" s="120"/>
      <c r="F27" s="120"/>
      <c r="G27" s="120"/>
      <c r="H27" s="120"/>
      <c r="I27" s="120"/>
    </row>
    <row r="28" spans="1:9">
      <c r="A28" s="121" t="s">
        <v>42</v>
      </c>
      <c r="B28" s="105"/>
      <c r="C28" s="105"/>
      <c r="D28" s="105"/>
      <c r="E28" s="105"/>
      <c r="F28" s="105"/>
      <c r="G28" s="105"/>
      <c r="H28" s="105"/>
      <c r="I28" s="105"/>
    </row>
    <row r="29" spans="1:9" ht="15">
      <c r="A29" s="104" t="s">
        <v>246</v>
      </c>
      <c r="B29" s="105"/>
      <c r="C29" s="105"/>
      <c r="D29" s="105"/>
      <c r="E29" s="105"/>
      <c r="F29" s="105"/>
      <c r="G29" s="105"/>
      <c r="H29" s="105"/>
      <c r="I29" s="105"/>
    </row>
    <row r="30" spans="1:9" ht="15">
      <c r="A30" s="104" t="s">
        <v>247</v>
      </c>
      <c r="B30" s="105"/>
      <c r="C30" s="105"/>
      <c r="D30" s="105"/>
      <c r="E30" s="105"/>
      <c r="F30" s="105"/>
      <c r="G30" s="105"/>
      <c r="H30" s="105"/>
      <c r="I30" s="105"/>
    </row>
    <row r="31" spans="1:9">
      <c r="A31" s="125" t="s">
        <v>248</v>
      </c>
      <c r="B31" s="105"/>
      <c r="C31" s="105"/>
      <c r="D31" s="105"/>
      <c r="E31" s="105"/>
      <c r="F31" s="105"/>
      <c r="G31" s="105"/>
      <c r="H31" s="105"/>
      <c r="I31" s="105"/>
    </row>
    <row r="32" spans="1:9" ht="15">
      <c r="A32" s="126" t="s">
        <v>249</v>
      </c>
      <c r="B32" s="105"/>
      <c r="C32" s="105"/>
      <c r="D32" s="105"/>
      <c r="E32" s="105"/>
      <c r="F32" s="105"/>
      <c r="G32" s="105"/>
      <c r="H32" s="105"/>
      <c r="I32" s="105"/>
    </row>
    <row r="33" spans="1:9" ht="15">
      <c r="A33" s="126" t="s">
        <v>44</v>
      </c>
      <c r="B33" s="105"/>
      <c r="C33" s="105"/>
      <c r="D33" s="105"/>
      <c r="E33" s="105"/>
      <c r="F33" s="105"/>
      <c r="G33" s="105"/>
      <c r="H33" s="105"/>
      <c r="I33" s="105"/>
    </row>
    <row r="34" spans="1:9" ht="15.75">
      <c r="A34" s="14"/>
      <c r="F34" s="39"/>
    </row>
    <row r="35" spans="1:9">
      <c r="A35" s="13"/>
      <c r="F35" s="39"/>
    </row>
    <row r="36" spans="1:9" ht="15.75">
      <c r="A36" s="2"/>
      <c r="F36" s="39"/>
    </row>
    <row r="37" spans="1:9" ht="15.75">
      <c r="A37" s="102" t="s">
        <v>45</v>
      </c>
      <c r="B37" s="127"/>
      <c r="C37" s="127"/>
      <c r="D37" s="127"/>
      <c r="E37" s="127"/>
      <c r="F37" s="127"/>
      <c r="G37" s="127"/>
      <c r="H37" s="127"/>
      <c r="I37" s="127"/>
    </row>
    <row r="38" spans="1:9" ht="16.5" thickBot="1">
      <c r="A38" s="2"/>
      <c r="F38" s="39"/>
    </row>
    <row r="39" spans="1:9" ht="126.75" thickBot="1">
      <c r="A39" s="15" t="s">
        <v>46</v>
      </c>
      <c r="B39" s="16" t="s">
        <v>47</v>
      </c>
      <c r="F39" s="39"/>
    </row>
    <row r="40" spans="1:9" ht="79.5" thickBot="1">
      <c r="A40" s="17" t="s">
        <v>48</v>
      </c>
      <c r="B40" s="18" t="s">
        <v>49</v>
      </c>
      <c r="F40" s="39"/>
    </row>
    <row r="41" spans="1:9" ht="79.5" thickBot="1">
      <c r="A41" s="17" t="s">
        <v>48</v>
      </c>
      <c r="B41" s="18" t="s">
        <v>50</v>
      </c>
      <c r="F41" s="39"/>
    </row>
    <row r="42" spans="1:9" ht="15.75">
      <c r="A42" s="3"/>
      <c r="F42" s="39"/>
    </row>
    <row r="43" spans="1:9" ht="15.75">
      <c r="A43" s="126"/>
      <c r="B43" s="105"/>
      <c r="C43" s="105"/>
      <c r="D43" s="105"/>
      <c r="E43" s="105"/>
      <c r="F43" s="105"/>
      <c r="G43" s="105"/>
      <c r="H43" s="105"/>
      <c r="I43" s="105"/>
    </row>
    <row r="44" spans="1:9" ht="15.75">
      <c r="A44" s="3"/>
      <c r="F44" s="39"/>
    </row>
    <row r="45" spans="1:9" ht="15">
      <c r="A45" s="126" t="s">
        <v>52</v>
      </c>
      <c r="B45" s="105"/>
      <c r="C45" s="105"/>
      <c r="D45" s="105"/>
      <c r="E45" s="105"/>
      <c r="F45" s="105"/>
      <c r="G45" s="105"/>
      <c r="H45" s="105"/>
      <c r="I45" s="105"/>
    </row>
    <row r="46" spans="1:9" ht="15.75">
      <c r="A46" s="3"/>
      <c r="F46" s="39"/>
    </row>
    <row r="47" spans="1:9" ht="15.75">
      <c r="A47" s="3"/>
      <c r="F47" s="39"/>
    </row>
    <row r="48" spans="1:9" ht="15.75">
      <c r="A48" s="14"/>
      <c r="F48" s="39"/>
    </row>
    <row r="49" spans="1:6" ht="15.75">
      <c r="A49" s="14"/>
      <c r="F49" s="39"/>
    </row>
    <row r="50" spans="1:6" ht="15.75">
      <c r="A50" s="14"/>
      <c r="F50" s="39"/>
    </row>
    <row r="51" spans="1:6" ht="15.75">
      <c r="A51" s="14"/>
      <c r="F51" s="39"/>
    </row>
    <row r="52" spans="1:6" ht="15.75">
      <c r="A52" s="14"/>
      <c r="F52" s="39"/>
    </row>
    <row r="53" spans="1:6" ht="15.75">
      <c r="A53" s="14"/>
      <c r="F53" s="39"/>
    </row>
    <row r="54" spans="1:6" ht="15.75">
      <c r="A54" s="14"/>
      <c r="F54" s="39"/>
    </row>
    <row r="55" spans="1:6" ht="15.75">
      <c r="A55" s="14"/>
      <c r="F55" s="39"/>
    </row>
    <row r="56" spans="1:6" ht="15.75">
      <c r="A56" s="2"/>
      <c r="F56" s="39"/>
    </row>
    <row r="57" spans="1:6" ht="15.75">
      <c r="A57" s="1"/>
      <c r="F57" s="39"/>
    </row>
    <row r="58" spans="1:6" ht="15.75">
      <c r="A58" s="1"/>
      <c r="F58" s="39"/>
    </row>
  </sheetData>
  <mergeCells count="44">
    <mergeCell ref="D15:D16"/>
    <mergeCell ref="B15:B16"/>
    <mergeCell ref="E15:E16"/>
    <mergeCell ref="G15:G16"/>
    <mergeCell ref="I15:I16"/>
    <mergeCell ref="H15:H16"/>
    <mergeCell ref="F15:F16"/>
    <mergeCell ref="A13:A14"/>
    <mergeCell ref="C13:C14"/>
    <mergeCell ref="E13:E14"/>
    <mergeCell ref="G13:G14"/>
    <mergeCell ref="I13:I14"/>
    <mergeCell ref="B13:B14"/>
    <mergeCell ref="D13:D14"/>
    <mergeCell ref="F13:F14"/>
    <mergeCell ref="H13:H14"/>
    <mergeCell ref="A31:I31"/>
    <mergeCell ref="A32:I32"/>
    <mergeCell ref="A33:I33"/>
    <mergeCell ref="A37:I37"/>
    <mergeCell ref="A45:I45"/>
    <mergeCell ref="A43:I43"/>
    <mergeCell ref="A30:I30"/>
    <mergeCell ref="A7:I7"/>
    <mergeCell ref="A8:I8"/>
    <mergeCell ref="A9:A11"/>
    <mergeCell ref="B9:B11"/>
    <mergeCell ref="C9:C11"/>
    <mergeCell ref="D9:D11"/>
    <mergeCell ref="E9:E11"/>
    <mergeCell ref="F9:F11"/>
    <mergeCell ref="B25:G25"/>
    <mergeCell ref="A26:I26"/>
    <mergeCell ref="A27:I27"/>
    <mergeCell ref="A28:I28"/>
    <mergeCell ref="A29:I29"/>
    <mergeCell ref="A15:A16"/>
    <mergeCell ref="C15:C16"/>
    <mergeCell ref="A6:I6"/>
    <mergeCell ref="A1:I1"/>
    <mergeCell ref="A2:I2"/>
    <mergeCell ref="A3:I3"/>
    <mergeCell ref="A4:I4"/>
    <mergeCell ref="A5:I5"/>
  </mergeCells>
  <pageMargins left="0.70866141732283472" right="0.70866141732283472" top="0.31" bottom="0.1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10" workbookViewId="0">
      <selection activeCell="B20" sqref="B20:G20"/>
    </sheetView>
  </sheetViews>
  <sheetFormatPr defaultRowHeight="14.25"/>
  <cols>
    <col min="2" max="2" width="45" customWidth="1"/>
    <col min="8" max="9" width="9" style="52"/>
  </cols>
  <sheetData>
    <row r="1" spans="1:9" ht="15.75">
      <c r="A1" s="1"/>
      <c r="F1" s="39"/>
    </row>
    <row r="2" spans="1:9" ht="16.5" thickBot="1">
      <c r="A2" s="136" t="s">
        <v>53</v>
      </c>
      <c r="B2" s="137"/>
      <c r="C2" s="137"/>
      <c r="D2" s="137"/>
      <c r="E2" s="137"/>
      <c r="F2" s="137"/>
      <c r="G2" s="137"/>
      <c r="H2" s="137"/>
      <c r="I2" s="137"/>
    </row>
    <row r="3" spans="1:9" ht="15.75">
      <c r="A3" s="138" t="s">
        <v>2</v>
      </c>
      <c r="B3" s="139"/>
      <c r="C3" s="139"/>
      <c r="D3" s="139"/>
      <c r="E3" s="139"/>
      <c r="F3" s="139"/>
      <c r="G3" s="139"/>
      <c r="H3" s="139"/>
      <c r="I3" s="140"/>
    </row>
    <row r="4" spans="1:9" ht="16.5" thickBot="1">
      <c r="A4" s="141" t="s">
        <v>54</v>
      </c>
      <c r="B4" s="142"/>
      <c r="C4" s="142"/>
      <c r="D4" s="142"/>
      <c r="E4" s="142"/>
      <c r="F4" s="142"/>
      <c r="G4" s="142"/>
      <c r="H4" s="142"/>
      <c r="I4" s="143"/>
    </row>
    <row r="5" spans="1:9" ht="15.75">
      <c r="A5" s="19"/>
      <c r="B5" s="20"/>
      <c r="C5" s="20"/>
      <c r="D5" s="20"/>
      <c r="E5" s="20"/>
      <c r="F5" s="40"/>
      <c r="G5" s="20"/>
      <c r="H5" s="53"/>
      <c r="I5" s="200"/>
    </row>
    <row r="6" spans="1:9" ht="63">
      <c r="A6" s="108" t="s">
        <v>6</v>
      </c>
      <c r="B6" s="111" t="s">
        <v>55</v>
      </c>
      <c r="C6" s="111" t="s">
        <v>8</v>
      </c>
      <c r="D6" s="108" t="s">
        <v>9</v>
      </c>
      <c r="E6" s="111" t="s">
        <v>10</v>
      </c>
      <c r="F6" s="114" t="s">
        <v>11</v>
      </c>
      <c r="G6" s="4" t="s">
        <v>12</v>
      </c>
      <c r="H6" s="49" t="s">
        <v>14</v>
      </c>
      <c r="I6" s="98" t="s">
        <v>16</v>
      </c>
    </row>
    <row r="7" spans="1:9" ht="78.75">
      <c r="A7" s="108"/>
      <c r="B7" s="111"/>
      <c r="C7" s="111"/>
      <c r="D7" s="108"/>
      <c r="E7" s="111"/>
      <c r="F7" s="114"/>
      <c r="G7" s="5" t="s">
        <v>13</v>
      </c>
      <c r="H7" s="49" t="s">
        <v>15</v>
      </c>
      <c r="I7" s="98" t="s">
        <v>17</v>
      </c>
    </row>
    <row r="8" spans="1:9" ht="16.5" thickBot="1">
      <c r="A8" s="109"/>
      <c r="B8" s="112"/>
      <c r="C8" s="112"/>
      <c r="D8" s="109"/>
      <c r="E8" s="112"/>
      <c r="F8" s="115"/>
      <c r="G8" s="6"/>
      <c r="H8" s="50"/>
      <c r="I8" s="68"/>
    </row>
    <row r="9" spans="1:9" ht="16.5" thickBot="1">
      <c r="A9" s="8" t="s">
        <v>18</v>
      </c>
      <c r="B9" s="7" t="s">
        <v>19</v>
      </c>
      <c r="C9" s="7" t="s">
        <v>20</v>
      </c>
      <c r="D9" s="9" t="s">
        <v>21</v>
      </c>
      <c r="E9" s="7" t="s">
        <v>22</v>
      </c>
      <c r="F9" s="37" t="s">
        <v>23</v>
      </c>
      <c r="G9" s="7" t="s">
        <v>24</v>
      </c>
      <c r="H9" s="50" t="s">
        <v>25</v>
      </c>
      <c r="I9" s="68" t="s">
        <v>26</v>
      </c>
    </row>
    <row r="10" spans="1:9" ht="16.5" thickBot="1">
      <c r="A10" s="10" t="s">
        <v>27</v>
      </c>
      <c r="B10" s="79" t="s">
        <v>155</v>
      </c>
      <c r="C10" s="80" t="s">
        <v>28</v>
      </c>
      <c r="D10" s="81">
        <v>450</v>
      </c>
      <c r="E10" s="75"/>
      <c r="F10" s="37"/>
      <c r="G10" s="75">
        <f t="shared" ref="G10:G19" si="0">E10+(E10*F10)</f>
        <v>0</v>
      </c>
      <c r="H10" s="50">
        <f>D10*E10</f>
        <v>0</v>
      </c>
      <c r="I10" s="68">
        <f>H10+(H10*F10)</f>
        <v>0</v>
      </c>
    </row>
    <row r="11" spans="1:9" ht="16.5" thickBot="1">
      <c r="A11" s="10" t="s">
        <v>29</v>
      </c>
      <c r="B11" s="82" t="s">
        <v>156</v>
      </c>
      <c r="C11" s="83" t="s">
        <v>28</v>
      </c>
      <c r="D11" s="81">
        <v>133</v>
      </c>
      <c r="E11" s="75"/>
      <c r="F11" s="37"/>
      <c r="G11" s="75">
        <f t="shared" si="0"/>
        <v>0</v>
      </c>
      <c r="H11" s="50">
        <f t="shared" ref="H11:H19" si="1">D11*E11</f>
        <v>0</v>
      </c>
      <c r="I11" s="68">
        <f t="shared" ref="I11:I19" si="2">H11+(H11*F11)</f>
        <v>0</v>
      </c>
    </row>
    <row r="12" spans="1:9" ht="16.5" thickBot="1">
      <c r="A12" s="10" t="s">
        <v>30</v>
      </c>
      <c r="B12" s="76" t="s">
        <v>157</v>
      </c>
      <c r="C12" s="77" t="s">
        <v>28</v>
      </c>
      <c r="D12" s="81">
        <v>68</v>
      </c>
      <c r="E12" s="75"/>
      <c r="F12" s="37"/>
      <c r="G12" s="75">
        <f t="shared" si="0"/>
        <v>0</v>
      </c>
      <c r="H12" s="50">
        <f t="shared" si="1"/>
        <v>0</v>
      </c>
      <c r="I12" s="68">
        <f t="shared" si="2"/>
        <v>0</v>
      </c>
    </row>
    <row r="13" spans="1:9" ht="16.5" thickBot="1">
      <c r="A13" s="10" t="s">
        <v>31</v>
      </c>
      <c r="B13" s="79" t="s">
        <v>158</v>
      </c>
      <c r="C13" s="80" t="s">
        <v>28</v>
      </c>
      <c r="D13" s="81">
        <v>133</v>
      </c>
      <c r="E13" s="75"/>
      <c r="F13" s="37"/>
      <c r="G13" s="75">
        <f t="shared" si="0"/>
        <v>0</v>
      </c>
      <c r="H13" s="50">
        <f t="shared" si="1"/>
        <v>0</v>
      </c>
      <c r="I13" s="68">
        <f t="shared" si="2"/>
        <v>0</v>
      </c>
    </row>
    <row r="14" spans="1:9" ht="16.5" thickBot="1">
      <c r="A14" s="10" t="s">
        <v>32</v>
      </c>
      <c r="B14" s="84" t="s">
        <v>159</v>
      </c>
      <c r="C14" s="85" t="s">
        <v>28</v>
      </c>
      <c r="D14" s="81">
        <v>133</v>
      </c>
      <c r="E14" s="75"/>
      <c r="F14" s="37"/>
      <c r="G14" s="75">
        <f t="shared" si="0"/>
        <v>0</v>
      </c>
      <c r="H14" s="50">
        <f t="shared" si="1"/>
        <v>0</v>
      </c>
      <c r="I14" s="68">
        <f t="shared" si="2"/>
        <v>0</v>
      </c>
    </row>
    <row r="15" spans="1:9" ht="16.5" thickBot="1">
      <c r="A15" s="10" t="s">
        <v>34</v>
      </c>
      <c r="B15" s="82" t="s">
        <v>160</v>
      </c>
      <c r="C15" s="83" t="s">
        <v>28</v>
      </c>
      <c r="D15" s="81">
        <v>213</v>
      </c>
      <c r="E15" s="75"/>
      <c r="F15" s="37"/>
      <c r="G15" s="75">
        <f t="shared" si="0"/>
        <v>0</v>
      </c>
      <c r="H15" s="50">
        <f t="shared" si="1"/>
        <v>0</v>
      </c>
      <c r="I15" s="68">
        <f t="shared" si="2"/>
        <v>0</v>
      </c>
    </row>
    <row r="16" spans="1:9" ht="16.5" thickBot="1">
      <c r="A16" s="10" t="s">
        <v>35</v>
      </c>
      <c r="B16" s="76" t="s">
        <v>161</v>
      </c>
      <c r="C16" s="77" t="s">
        <v>28</v>
      </c>
      <c r="D16" s="81">
        <v>260</v>
      </c>
      <c r="E16" s="75"/>
      <c r="F16" s="37"/>
      <c r="G16" s="75">
        <f t="shared" si="0"/>
        <v>0</v>
      </c>
      <c r="H16" s="50">
        <f t="shared" si="1"/>
        <v>0</v>
      </c>
      <c r="I16" s="68">
        <f t="shared" si="2"/>
        <v>0</v>
      </c>
    </row>
    <row r="17" spans="1:9" ht="16.5" thickBot="1">
      <c r="A17" s="10" t="s">
        <v>36</v>
      </c>
      <c r="B17" s="76" t="s">
        <v>162</v>
      </c>
      <c r="C17" s="77" t="s">
        <v>28</v>
      </c>
      <c r="D17" s="81">
        <v>543</v>
      </c>
      <c r="E17" s="75"/>
      <c r="F17" s="37"/>
      <c r="G17" s="75">
        <f t="shared" si="0"/>
        <v>0</v>
      </c>
      <c r="H17" s="50">
        <f t="shared" si="1"/>
        <v>0</v>
      </c>
      <c r="I17" s="68">
        <f t="shared" si="2"/>
        <v>0</v>
      </c>
    </row>
    <row r="18" spans="1:9" ht="16.5" thickBot="1">
      <c r="A18" s="10" t="s">
        <v>37</v>
      </c>
      <c r="B18" s="76" t="s">
        <v>163</v>
      </c>
      <c r="C18" s="77" t="s">
        <v>28</v>
      </c>
      <c r="D18" s="81">
        <v>163</v>
      </c>
      <c r="E18" s="75"/>
      <c r="F18" s="37"/>
      <c r="G18" s="75">
        <f t="shared" si="0"/>
        <v>0</v>
      </c>
      <c r="H18" s="50">
        <f t="shared" si="1"/>
        <v>0</v>
      </c>
      <c r="I18" s="68">
        <f t="shared" si="2"/>
        <v>0</v>
      </c>
    </row>
    <row r="19" spans="1:9" ht="16.5" thickBot="1">
      <c r="A19" s="10" t="s">
        <v>38</v>
      </c>
      <c r="B19" s="76" t="s">
        <v>164</v>
      </c>
      <c r="C19" s="77" t="s">
        <v>28</v>
      </c>
      <c r="D19" s="81">
        <v>289</v>
      </c>
      <c r="E19" s="75"/>
      <c r="F19" s="37"/>
      <c r="G19" s="75">
        <f t="shared" si="0"/>
        <v>0</v>
      </c>
      <c r="H19" s="50">
        <f t="shared" si="1"/>
        <v>0</v>
      </c>
      <c r="I19" s="68">
        <f t="shared" si="2"/>
        <v>0</v>
      </c>
    </row>
    <row r="20" spans="1:9" ht="16.5" thickBot="1">
      <c r="A20" s="12" t="s">
        <v>39</v>
      </c>
      <c r="B20" s="144" t="s">
        <v>56</v>
      </c>
      <c r="C20" s="145"/>
      <c r="D20" s="145"/>
      <c r="E20" s="145"/>
      <c r="F20" s="145"/>
      <c r="G20" s="146"/>
      <c r="H20" s="50">
        <f>SUM(H10:H19)</f>
        <v>0</v>
      </c>
      <c r="I20" s="68">
        <f>SUM(I10:I19)</f>
        <v>0</v>
      </c>
    </row>
    <row r="21" spans="1:9" ht="73.5" customHeight="1">
      <c r="A21" s="197" t="s">
        <v>250</v>
      </c>
      <c r="B21" s="105"/>
      <c r="C21" s="105"/>
      <c r="D21" s="105"/>
      <c r="E21" s="105"/>
      <c r="F21" s="105"/>
      <c r="G21" s="105"/>
      <c r="H21" s="105"/>
      <c r="I21" s="105"/>
    </row>
    <row r="22" spans="1:9" ht="15">
      <c r="A22" s="120" t="s">
        <v>41</v>
      </c>
      <c r="B22" s="105"/>
      <c r="C22" s="105"/>
      <c r="D22" s="105"/>
      <c r="E22" s="105"/>
      <c r="F22" s="105"/>
      <c r="G22" s="105"/>
      <c r="H22" s="105"/>
      <c r="I22" s="105"/>
    </row>
    <row r="23" spans="1:9" ht="15.75">
      <c r="A23" s="1"/>
      <c r="F23" s="39"/>
    </row>
    <row r="24" spans="1:9">
      <c r="A24" s="121" t="s">
        <v>57</v>
      </c>
      <c r="B24" s="105"/>
      <c r="C24" s="105"/>
      <c r="D24" s="105"/>
      <c r="E24" s="105"/>
      <c r="F24" s="105"/>
      <c r="G24" s="105"/>
      <c r="H24" s="105"/>
      <c r="I24" s="105"/>
    </row>
    <row r="25" spans="1:9" ht="15">
      <c r="A25" s="104" t="s">
        <v>246</v>
      </c>
      <c r="B25" s="105"/>
      <c r="C25" s="105"/>
      <c r="D25" s="105"/>
      <c r="E25" s="105"/>
      <c r="F25" s="105"/>
      <c r="G25" s="105"/>
      <c r="H25" s="105"/>
      <c r="I25" s="105"/>
    </row>
    <row r="26" spans="1:9" ht="15">
      <c r="A26" s="104" t="s">
        <v>247</v>
      </c>
      <c r="B26" s="105"/>
      <c r="C26" s="105"/>
      <c r="D26" s="105"/>
      <c r="E26" s="105"/>
      <c r="F26" s="105"/>
      <c r="G26" s="105"/>
      <c r="H26" s="105"/>
      <c r="I26" s="105"/>
    </row>
    <row r="27" spans="1:9">
      <c r="A27" s="125" t="s">
        <v>58</v>
      </c>
      <c r="B27" s="105"/>
      <c r="C27" s="105"/>
      <c r="D27" s="105"/>
      <c r="E27" s="105"/>
      <c r="F27" s="105"/>
      <c r="G27" s="105"/>
      <c r="H27" s="105"/>
      <c r="I27" s="105"/>
    </row>
    <row r="28" spans="1:9">
      <c r="A28" s="13"/>
      <c r="F28" s="39"/>
    </row>
    <row r="29" spans="1:9" ht="15">
      <c r="A29" s="126" t="s">
        <v>252</v>
      </c>
      <c r="B29" s="105"/>
      <c r="C29" s="105"/>
      <c r="D29" s="105"/>
      <c r="E29" s="105"/>
      <c r="F29" s="105"/>
      <c r="G29" s="105"/>
      <c r="H29" s="105"/>
      <c r="I29" s="105"/>
    </row>
    <row r="30" spans="1:9" ht="15">
      <c r="A30" s="126" t="s">
        <v>59</v>
      </c>
      <c r="B30" s="105"/>
      <c r="C30" s="105"/>
      <c r="D30" s="105"/>
      <c r="E30" s="105"/>
      <c r="F30" s="105"/>
      <c r="G30" s="105"/>
      <c r="H30" s="105"/>
      <c r="I30" s="105"/>
    </row>
    <row r="31" spans="1:9" ht="15.75">
      <c r="A31" s="14"/>
      <c r="F31" s="39"/>
    </row>
    <row r="32" spans="1:9" ht="15.75">
      <c r="A32" s="102" t="s">
        <v>45</v>
      </c>
      <c r="B32" s="127"/>
      <c r="C32" s="127"/>
      <c r="D32" s="127"/>
      <c r="E32" s="127"/>
      <c r="F32" s="127"/>
      <c r="G32" s="127"/>
      <c r="H32" s="127"/>
      <c r="I32" s="127"/>
    </row>
    <row r="33" spans="1:9" ht="16.5" thickBot="1">
      <c r="A33" s="2"/>
      <c r="F33" s="39"/>
    </row>
    <row r="34" spans="1:9" ht="63.75" thickBot="1">
      <c r="A34" s="15" t="s">
        <v>46</v>
      </c>
      <c r="B34" s="16" t="s">
        <v>47</v>
      </c>
      <c r="F34" s="39"/>
    </row>
    <row r="35" spans="1:9" ht="79.5" thickBot="1">
      <c r="A35" s="17" t="s">
        <v>48</v>
      </c>
      <c r="B35" s="18" t="s">
        <v>49</v>
      </c>
      <c r="F35" s="39"/>
    </row>
    <row r="36" spans="1:9" ht="79.5" thickBot="1">
      <c r="A36" s="17" t="s">
        <v>48</v>
      </c>
      <c r="B36" s="18" t="s">
        <v>50</v>
      </c>
      <c r="F36" s="39"/>
    </row>
    <row r="37" spans="1:9" ht="15.75">
      <c r="A37" s="3"/>
      <c r="F37" s="39"/>
    </row>
    <row r="38" spans="1:9" ht="15.75">
      <c r="A38" s="3"/>
      <c r="F38" s="39"/>
    </row>
    <row r="39" spans="1:9" ht="15">
      <c r="A39" s="126" t="s">
        <v>257</v>
      </c>
      <c r="B39" s="105"/>
      <c r="C39" s="105"/>
      <c r="D39" s="105"/>
      <c r="E39" s="105"/>
      <c r="F39" s="105"/>
      <c r="G39" s="105"/>
      <c r="H39" s="105"/>
      <c r="I39" s="105"/>
    </row>
    <row r="40" spans="1:9" ht="15.75">
      <c r="A40" s="3"/>
      <c r="F40" s="39"/>
    </row>
    <row r="41" spans="1:9" ht="15">
      <c r="A41" s="126" t="s">
        <v>60</v>
      </c>
      <c r="B41" s="105"/>
      <c r="C41" s="105"/>
      <c r="D41" s="105"/>
      <c r="E41" s="105"/>
      <c r="F41" s="105"/>
      <c r="G41" s="105"/>
      <c r="H41" s="105"/>
      <c r="I41" s="105"/>
    </row>
    <row r="42" spans="1:9" ht="15.75">
      <c r="A42" s="14"/>
    </row>
  </sheetData>
  <mergeCells count="21">
    <mergeCell ref="A27:I27"/>
    <mergeCell ref="A29:I29"/>
    <mergeCell ref="A30:I30"/>
    <mergeCell ref="A24:I24"/>
    <mergeCell ref="A25:I25"/>
    <mergeCell ref="A32:I32"/>
    <mergeCell ref="A41:I41"/>
    <mergeCell ref="A39:I39"/>
    <mergeCell ref="A26:I26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B20:G20"/>
    <mergeCell ref="A21:I21"/>
    <mergeCell ref="A22:I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opLeftCell="A109" workbookViewId="0">
      <selection activeCell="I123" sqref="I123"/>
    </sheetView>
  </sheetViews>
  <sheetFormatPr defaultRowHeight="14.25"/>
  <cols>
    <col min="2" max="2" width="55.125" customWidth="1"/>
    <col min="8" max="9" width="9.75" style="52" bestFit="1" customWidth="1"/>
  </cols>
  <sheetData>
    <row r="1" spans="1:9" ht="15.75">
      <c r="A1" s="102" t="s">
        <v>61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"/>
      <c r="F2" s="39"/>
    </row>
    <row r="3" spans="1:9" ht="15.75">
      <c r="A3" s="101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5.75">
      <c r="A4" s="21" t="s">
        <v>54</v>
      </c>
      <c r="F4" s="39"/>
    </row>
    <row r="5" spans="1:9" ht="16.5" thickBot="1">
      <c r="A5" s="14"/>
      <c r="F5" s="39"/>
    </row>
    <row r="6" spans="1:9" ht="63">
      <c r="A6" s="107" t="s">
        <v>6</v>
      </c>
      <c r="B6" s="110" t="s">
        <v>62</v>
      </c>
      <c r="C6" s="110" t="s">
        <v>8</v>
      </c>
      <c r="D6" s="110" t="s">
        <v>9</v>
      </c>
      <c r="E6" s="110" t="s">
        <v>10</v>
      </c>
      <c r="F6" s="113" t="s">
        <v>11</v>
      </c>
      <c r="G6" s="110" t="s">
        <v>63</v>
      </c>
      <c r="H6" s="54" t="s">
        <v>14</v>
      </c>
      <c r="I6" s="72" t="s">
        <v>16</v>
      </c>
    </row>
    <row r="7" spans="1:9" ht="63">
      <c r="A7" s="108"/>
      <c r="B7" s="111"/>
      <c r="C7" s="111"/>
      <c r="D7" s="111"/>
      <c r="E7" s="111"/>
      <c r="F7" s="114"/>
      <c r="G7" s="111"/>
      <c r="H7" s="49" t="s">
        <v>15</v>
      </c>
      <c r="I7" s="98" t="s">
        <v>17</v>
      </c>
    </row>
    <row r="8" spans="1:9" ht="16.5" thickBot="1">
      <c r="A8" s="109"/>
      <c r="B8" s="112"/>
      <c r="C8" s="112"/>
      <c r="D8" s="112"/>
      <c r="E8" s="112"/>
      <c r="F8" s="115"/>
      <c r="G8" s="112"/>
      <c r="H8" s="50"/>
      <c r="I8" s="68"/>
    </row>
    <row r="9" spans="1:9" ht="16.5" thickBot="1">
      <c r="A9" s="23" t="s">
        <v>64</v>
      </c>
      <c r="B9" s="24" t="s">
        <v>19</v>
      </c>
      <c r="C9" s="24" t="s">
        <v>20</v>
      </c>
      <c r="D9" s="24" t="s">
        <v>21</v>
      </c>
      <c r="E9" s="24" t="s">
        <v>65</v>
      </c>
      <c r="F9" s="41" t="s">
        <v>66</v>
      </c>
      <c r="G9" s="24" t="s">
        <v>67</v>
      </c>
      <c r="H9" s="55" t="s">
        <v>68</v>
      </c>
      <c r="I9" s="201" t="s">
        <v>69</v>
      </c>
    </row>
    <row r="10" spans="1:9" ht="16.5" thickBot="1">
      <c r="A10" s="25">
        <v>1</v>
      </c>
      <c r="B10" s="91" t="s">
        <v>168</v>
      </c>
      <c r="C10" s="92" t="s">
        <v>28</v>
      </c>
      <c r="D10" s="93">
        <v>34</v>
      </c>
      <c r="E10" s="28"/>
      <c r="F10" s="44"/>
      <c r="G10" s="27">
        <f t="shared" ref="G10:G45" si="0">E10+(E10*F10)</f>
        <v>0</v>
      </c>
      <c r="H10" s="56">
        <f t="shared" ref="H10:H45" si="1">D10*E10</f>
        <v>0</v>
      </c>
      <c r="I10" s="202">
        <f t="shared" ref="I10:I45" si="2">H10+(H10*F10)</f>
        <v>0</v>
      </c>
    </row>
    <row r="11" spans="1:9" ht="16.5" thickBot="1">
      <c r="A11" s="25">
        <v>2</v>
      </c>
      <c r="B11" s="91" t="s">
        <v>169</v>
      </c>
      <c r="C11" s="92" t="s">
        <v>28</v>
      </c>
      <c r="D11" s="93">
        <v>2.5</v>
      </c>
      <c r="E11" s="28"/>
      <c r="F11" s="44"/>
      <c r="G11" s="27">
        <f t="shared" si="0"/>
        <v>0</v>
      </c>
      <c r="H11" s="56">
        <f t="shared" si="1"/>
        <v>0</v>
      </c>
      <c r="I11" s="202">
        <f t="shared" si="2"/>
        <v>0</v>
      </c>
    </row>
    <row r="12" spans="1:9" ht="27" thickBot="1">
      <c r="A12" s="25">
        <v>3</v>
      </c>
      <c r="B12" s="91" t="s">
        <v>170</v>
      </c>
      <c r="C12" s="92" t="s">
        <v>28</v>
      </c>
      <c r="D12" s="93">
        <v>11</v>
      </c>
      <c r="E12" s="28"/>
      <c r="F12" s="44"/>
      <c r="G12" s="27">
        <f t="shared" si="0"/>
        <v>0</v>
      </c>
      <c r="H12" s="56">
        <f t="shared" si="1"/>
        <v>0</v>
      </c>
      <c r="I12" s="202">
        <f t="shared" si="2"/>
        <v>0</v>
      </c>
    </row>
    <row r="13" spans="1:9" ht="16.5" thickBot="1">
      <c r="A13" s="25">
        <v>4</v>
      </c>
      <c r="B13" s="91" t="s">
        <v>171</v>
      </c>
      <c r="C13" s="92" t="s">
        <v>28</v>
      </c>
      <c r="D13" s="93">
        <v>2.5</v>
      </c>
      <c r="E13" s="28"/>
      <c r="F13" s="44"/>
      <c r="G13" s="27">
        <f t="shared" si="0"/>
        <v>0</v>
      </c>
      <c r="H13" s="56">
        <f t="shared" si="1"/>
        <v>0</v>
      </c>
      <c r="I13" s="202">
        <f t="shared" si="2"/>
        <v>0</v>
      </c>
    </row>
    <row r="14" spans="1:9" ht="16.5" thickBot="1">
      <c r="A14" s="25">
        <v>5</v>
      </c>
      <c r="B14" s="92" t="s">
        <v>172</v>
      </c>
      <c r="C14" s="92" t="s">
        <v>28</v>
      </c>
      <c r="D14" s="93">
        <v>8</v>
      </c>
      <c r="E14" s="28"/>
      <c r="F14" s="44"/>
      <c r="G14" s="27">
        <f t="shared" si="0"/>
        <v>0</v>
      </c>
      <c r="H14" s="56">
        <f t="shared" si="1"/>
        <v>0</v>
      </c>
      <c r="I14" s="202">
        <f t="shared" si="2"/>
        <v>0</v>
      </c>
    </row>
    <row r="15" spans="1:9" ht="16.5" thickBot="1">
      <c r="A15" s="25">
        <v>6</v>
      </c>
      <c r="B15" s="91" t="s">
        <v>173</v>
      </c>
      <c r="C15" s="92" t="s">
        <v>28</v>
      </c>
      <c r="D15" s="93">
        <v>533</v>
      </c>
      <c r="E15" s="28"/>
      <c r="F15" s="44"/>
      <c r="G15" s="27">
        <f t="shared" si="0"/>
        <v>0</v>
      </c>
      <c r="H15" s="56">
        <f t="shared" si="1"/>
        <v>0</v>
      </c>
      <c r="I15" s="202">
        <f t="shared" si="2"/>
        <v>0</v>
      </c>
    </row>
    <row r="16" spans="1:9">
      <c r="A16" s="168">
        <v>7</v>
      </c>
      <c r="B16" s="172" t="s">
        <v>74</v>
      </c>
      <c r="C16" s="170" t="s">
        <v>28</v>
      </c>
      <c r="D16" s="173">
        <v>251</v>
      </c>
      <c r="E16" s="171"/>
      <c r="F16" s="174"/>
      <c r="G16" s="171">
        <f>E16+(E16*F16)</f>
        <v>0</v>
      </c>
      <c r="H16" s="175">
        <f>D16*E16</f>
        <v>0</v>
      </c>
      <c r="I16" s="175">
        <f>H16+(H16*F16)</f>
        <v>0</v>
      </c>
    </row>
    <row r="17" spans="1:9" ht="15" thickBot="1">
      <c r="A17" s="169"/>
      <c r="B17" s="169"/>
      <c r="C17" s="169"/>
      <c r="D17" s="169"/>
      <c r="E17" s="169"/>
      <c r="F17" s="169"/>
      <c r="G17" s="169"/>
      <c r="H17" s="176"/>
      <c r="I17" s="176"/>
    </row>
    <row r="18" spans="1:9" ht="16.5" thickBot="1">
      <c r="A18" s="25">
        <v>8</v>
      </c>
      <c r="B18" s="91" t="s">
        <v>174</v>
      </c>
      <c r="C18" s="92" t="s">
        <v>28</v>
      </c>
      <c r="D18" s="93">
        <v>11</v>
      </c>
      <c r="E18" s="28"/>
      <c r="F18" s="44"/>
      <c r="G18" s="27">
        <f t="shared" si="0"/>
        <v>0</v>
      </c>
      <c r="H18" s="56">
        <f t="shared" si="1"/>
        <v>0</v>
      </c>
      <c r="I18" s="202">
        <f t="shared" si="2"/>
        <v>0</v>
      </c>
    </row>
    <row r="19" spans="1:9" ht="16.5" thickBot="1">
      <c r="A19" s="25">
        <v>9</v>
      </c>
      <c r="B19" s="91" t="s">
        <v>175</v>
      </c>
      <c r="C19" s="92" t="s">
        <v>28</v>
      </c>
      <c r="D19" s="93">
        <v>9</v>
      </c>
      <c r="E19" s="28"/>
      <c r="F19" s="44"/>
      <c r="G19" s="27">
        <f t="shared" si="0"/>
        <v>0</v>
      </c>
      <c r="H19" s="56">
        <f t="shared" si="1"/>
        <v>0</v>
      </c>
      <c r="I19" s="202">
        <f t="shared" si="2"/>
        <v>0</v>
      </c>
    </row>
    <row r="20" spans="1:9" ht="16.5" thickBot="1">
      <c r="A20" s="25">
        <v>10</v>
      </c>
      <c r="B20" s="92" t="s">
        <v>176</v>
      </c>
      <c r="C20" s="92" t="s">
        <v>28</v>
      </c>
      <c r="D20" s="93">
        <v>405</v>
      </c>
      <c r="E20" s="28"/>
      <c r="F20" s="44"/>
      <c r="G20" s="27">
        <f t="shared" si="0"/>
        <v>0</v>
      </c>
      <c r="H20" s="56">
        <f t="shared" si="1"/>
        <v>0</v>
      </c>
      <c r="I20" s="202">
        <f t="shared" si="2"/>
        <v>0</v>
      </c>
    </row>
    <row r="21" spans="1:9" ht="16.5" thickBot="1">
      <c r="A21" s="25">
        <v>11</v>
      </c>
      <c r="B21" s="91" t="s">
        <v>177</v>
      </c>
      <c r="C21" s="92" t="s">
        <v>28</v>
      </c>
      <c r="D21" s="93">
        <v>3</v>
      </c>
      <c r="E21" s="28"/>
      <c r="F21" s="44"/>
      <c r="G21" s="27">
        <f t="shared" si="0"/>
        <v>0</v>
      </c>
      <c r="H21" s="56">
        <f t="shared" si="1"/>
        <v>0</v>
      </c>
      <c r="I21" s="202">
        <f t="shared" si="2"/>
        <v>0</v>
      </c>
    </row>
    <row r="22" spans="1:9" ht="16.5" thickBot="1">
      <c r="A22" s="25">
        <v>12</v>
      </c>
      <c r="B22" s="91" t="s">
        <v>178</v>
      </c>
      <c r="C22" s="92" t="s">
        <v>28</v>
      </c>
      <c r="D22" s="93">
        <v>458</v>
      </c>
      <c r="E22" s="27"/>
      <c r="F22" s="43"/>
      <c r="G22" s="27">
        <f t="shared" si="0"/>
        <v>0</v>
      </c>
      <c r="H22" s="56">
        <f t="shared" si="1"/>
        <v>0</v>
      </c>
      <c r="I22" s="202">
        <f t="shared" si="2"/>
        <v>0</v>
      </c>
    </row>
    <row r="23" spans="1:9" ht="16.5" thickBot="1">
      <c r="A23" s="25">
        <v>13</v>
      </c>
      <c r="B23" s="91" t="s">
        <v>70</v>
      </c>
      <c r="C23" s="92" t="s">
        <v>28</v>
      </c>
      <c r="D23" s="93">
        <v>0.5</v>
      </c>
      <c r="E23" s="27"/>
      <c r="F23" s="43"/>
      <c r="G23" s="27">
        <f t="shared" si="0"/>
        <v>0</v>
      </c>
      <c r="H23" s="56">
        <f t="shared" si="1"/>
        <v>0</v>
      </c>
      <c r="I23" s="202">
        <f t="shared" si="2"/>
        <v>0</v>
      </c>
    </row>
    <row r="24" spans="1:9" ht="16.5" thickBot="1">
      <c r="A24" s="25">
        <v>14</v>
      </c>
      <c r="B24" s="91" t="s">
        <v>71</v>
      </c>
      <c r="C24" s="92" t="s">
        <v>28</v>
      </c>
      <c r="D24" s="93">
        <v>18</v>
      </c>
      <c r="E24" s="27"/>
      <c r="F24" s="43"/>
      <c r="G24" s="27">
        <f t="shared" si="0"/>
        <v>0</v>
      </c>
      <c r="H24" s="56">
        <f t="shared" si="1"/>
        <v>0</v>
      </c>
      <c r="I24" s="202">
        <f t="shared" si="2"/>
        <v>0</v>
      </c>
    </row>
    <row r="25" spans="1:9" ht="16.5" thickBot="1">
      <c r="A25" s="25">
        <v>15</v>
      </c>
      <c r="B25" s="92" t="s">
        <v>179</v>
      </c>
      <c r="C25" s="92" t="s">
        <v>28</v>
      </c>
      <c r="D25" s="93">
        <v>0.5</v>
      </c>
      <c r="E25" s="28"/>
      <c r="F25" s="44"/>
      <c r="G25" s="27">
        <f t="shared" si="0"/>
        <v>0</v>
      </c>
      <c r="H25" s="56">
        <f t="shared" si="1"/>
        <v>0</v>
      </c>
      <c r="I25" s="202">
        <f t="shared" si="2"/>
        <v>0</v>
      </c>
    </row>
    <row r="26" spans="1:9" ht="16.5" thickBot="1">
      <c r="A26" s="25">
        <v>16</v>
      </c>
      <c r="B26" s="91" t="s">
        <v>180</v>
      </c>
      <c r="C26" s="92" t="s">
        <v>28</v>
      </c>
      <c r="D26" s="93">
        <v>2.7</v>
      </c>
      <c r="E26" s="28"/>
      <c r="F26" s="44"/>
      <c r="G26" s="27">
        <f t="shared" si="0"/>
        <v>0</v>
      </c>
      <c r="H26" s="56">
        <f t="shared" si="1"/>
        <v>0</v>
      </c>
      <c r="I26" s="202">
        <f t="shared" si="2"/>
        <v>0</v>
      </c>
    </row>
    <row r="27" spans="1:9" ht="16.5" thickBot="1">
      <c r="A27" s="25">
        <v>17</v>
      </c>
      <c r="B27" s="91" t="s">
        <v>181</v>
      </c>
      <c r="C27" s="92" t="s">
        <v>28</v>
      </c>
      <c r="D27" s="93">
        <v>0.45</v>
      </c>
      <c r="E27" s="28"/>
      <c r="F27" s="44"/>
      <c r="G27" s="27">
        <f t="shared" si="0"/>
        <v>0</v>
      </c>
      <c r="H27" s="56">
        <f t="shared" si="1"/>
        <v>0</v>
      </c>
      <c r="I27" s="202">
        <f t="shared" si="2"/>
        <v>0</v>
      </c>
    </row>
    <row r="28" spans="1:9" ht="27" thickBot="1">
      <c r="A28" s="25">
        <v>18</v>
      </c>
      <c r="B28" s="91" t="s">
        <v>182</v>
      </c>
      <c r="C28" s="92" t="s">
        <v>28</v>
      </c>
      <c r="D28" s="93">
        <v>3</v>
      </c>
      <c r="E28" s="28"/>
      <c r="F28" s="44"/>
      <c r="G28" s="27">
        <f t="shared" si="0"/>
        <v>0</v>
      </c>
      <c r="H28" s="56">
        <f t="shared" si="1"/>
        <v>0</v>
      </c>
      <c r="I28" s="202">
        <f t="shared" si="2"/>
        <v>0</v>
      </c>
    </row>
    <row r="29" spans="1:9" ht="16.5" thickBot="1">
      <c r="A29" s="25">
        <v>19</v>
      </c>
      <c r="B29" s="91" t="s">
        <v>92</v>
      </c>
      <c r="C29" s="92" t="s">
        <v>28</v>
      </c>
      <c r="D29" s="93">
        <v>3</v>
      </c>
      <c r="E29" s="28"/>
      <c r="F29" s="44"/>
      <c r="G29" s="27">
        <f t="shared" si="0"/>
        <v>0</v>
      </c>
      <c r="H29" s="56">
        <f t="shared" si="1"/>
        <v>0</v>
      </c>
      <c r="I29" s="202">
        <f t="shared" si="2"/>
        <v>0</v>
      </c>
    </row>
    <row r="30" spans="1:9" ht="16.5" thickBot="1">
      <c r="A30" s="25">
        <v>20</v>
      </c>
      <c r="B30" s="91" t="s">
        <v>183</v>
      </c>
      <c r="C30" s="92" t="s">
        <v>28</v>
      </c>
      <c r="D30" s="93">
        <v>12.5</v>
      </c>
      <c r="E30" s="27"/>
      <c r="F30" s="43"/>
      <c r="G30" s="27">
        <f t="shared" si="0"/>
        <v>0</v>
      </c>
      <c r="H30" s="56">
        <f t="shared" si="1"/>
        <v>0</v>
      </c>
      <c r="I30" s="202">
        <f t="shared" si="2"/>
        <v>0</v>
      </c>
    </row>
    <row r="31" spans="1:9" ht="16.5" thickBot="1">
      <c r="A31" s="25">
        <v>21</v>
      </c>
      <c r="B31" s="92" t="s">
        <v>184</v>
      </c>
      <c r="C31" s="92" t="s">
        <v>28</v>
      </c>
      <c r="D31" s="93">
        <v>48</v>
      </c>
      <c r="E31" s="28"/>
      <c r="F31" s="44"/>
      <c r="G31" s="27">
        <f t="shared" si="0"/>
        <v>0</v>
      </c>
      <c r="H31" s="56">
        <f t="shared" si="1"/>
        <v>0</v>
      </c>
      <c r="I31" s="202">
        <f t="shared" si="2"/>
        <v>0</v>
      </c>
    </row>
    <row r="32" spans="1:9" ht="27" thickBot="1">
      <c r="A32" s="25">
        <v>22</v>
      </c>
      <c r="B32" s="91" t="s">
        <v>76</v>
      </c>
      <c r="C32" s="92" t="s">
        <v>28</v>
      </c>
      <c r="D32" s="93">
        <v>4</v>
      </c>
      <c r="E32" s="28"/>
      <c r="F32" s="44"/>
      <c r="G32" s="27">
        <f t="shared" si="0"/>
        <v>0</v>
      </c>
      <c r="H32" s="56">
        <f t="shared" si="1"/>
        <v>0</v>
      </c>
      <c r="I32" s="202">
        <f t="shared" si="2"/>
        <v>0</v>
      </c>
    </row>
    <row r="33" spans="1:9" ht="16.5" thickBot="1">
      <c r="A33" s="25">
        <v>23</v>
      </c>
      <c r="B33" s="91" t="s">
        <v>185</v>
      </c>
      <c r="C33" s="92" t="s">
        <v>28</v>
      </c>
      <c r="D33" s="93">
        <v>0.35</v>
      </c>
      <c r="E33" s="28"/>
      <c r="F33" s="44"/>
      <c r="G33" s="27">
        <f t="shared" si="0"/>
        <v>0</v>
      </c>
      <c r="H33" s="56">
        <f t="shared" si="1"/>
        <v>0</v>
      </c>
      <c r="I33" s="202">
        <f t="shared" si="2"/>
        <v>0</v>
      </c>
    </row>
    <row r="34" spans="1:9" ht="16.5" thickBot="1">
      <c r="A34" s="25">
        <v>24</v>
      </c>
      <c r="B34" s="92" t="s">
        <v>186</v>
      </c>
      <c r="C34" s="92" t="s">
        <v>28</v>
      </c>
      <c r="D34" s="93">
        <v>0.5</v>
      </c>
      <c r="E34" s="28"/>
      <c r="F34" s="44"/>
      <c r="G34" s="27">
        <f t="shared" si="0"/>
        <v>0</v>
      </c>
      <c r="H34" s="56">
        <f t="shared" si="1"/>
        <v>0</v>
      </c>
      <c r="I34" s="202">
        <f t="shared" si="2"/>
        <v>0</v>
      </c>
    </row>
    <row r="35" spans="1:9" ht="16.5" thickBot="1">
      <c r="A35" s="25">
        <v>25</v>
      </c>
      <c r="B35" s="92" t="s">
        <v>187</v>
      </c>
      <c r="C35" s="92" t="s">
        <v>28</v>
      </c>
      <c r="D35" s="93">
        <v>76</v>
      </c>
      <c r="E35" s="28"/>
      <c r="F35" s="44"/>
      <c r="G35" s="27">
        <f t="shared" si="0"/>
        <v>0</v>
      </c>
      <c r="H35" s="56">
        <f t="shared" si="1"/>
        <v>0</v>
      </c>
      <c r="I35" s="202">
        <f t="shared" si="2"/>
        <v>0</v>
      </c>
    </row>
    <row r="36" spans="1:9" ht="16.5" thickBot="1">
      <c r="A36" s="25">
        <v>26</v>
      </c>
      <c r="B36" s="91" t="s">
        <v>188</v>
      </c>
      <c r="C36" s="92" t="s">
        <v>28</v>
      </c>
      <c r="D36" s="93">
        <v>23</v>
      </c>
      <c r="E36" s="28"/>
      <c r="F36" s="44"/>
      <c r="G36" s="27">
        <f t="shared" si="0"/>
        <v>0</v>
      </c>
      <c r="H36" s="56">
        <f t="shared" si="1"/>
        <v>0</v>
      </c>
      <c r="I36" s="202">
        <f t="shared" si="2"/>
        <v>0</v>
      </c>
    </row>
    <row r="37" spans="1:9" ht="16.5" thickBot="1">
      <c r="A37" s="25">
        <v>27</v>
      </c>
      <c r="B37" s="91" t="s">
        <v>189</v>
      </c>
      <c r="C37" s="92" t="s">
        <v>28</v>
      </c>
      <c r="D37" s="93">
        <v>8.5</v>
      </c>
      <c r="E37" s="27"/>
      <c r="F37" s="43"/>
      <c r="G37" s="27">
        <f t="shared" si="0"/>
        <v>0</v>
      </c>
      <c r="H37" s="56">
        <f t="shared" si="1"/>
        <v>0</v>
      </c>
      <c r="I37" s="202">
        <f t="shared" si="2"/>
        <v>0</v>
      </c>
    </row>
    <row r="38" spans="1:9" ht="15" customHeight="1">
      <c r="A38" s="147">
        <v>28</v>
      </c>
      <c r="B38" s="150" t="s">
        <v>190</v>
      </c>
      <c r="C38" s="153" t="s">
        <v>28</v>
      </c>
      <c r="D38" s="156">
        <v>47</v>
      </c>
      <c r="E38" s="159"/>
      <c r="F38" s="165"/>
      <c r="G38" s="159">
        <f>E38+(E38*F38)</f>
        <v>0</v>
      </c>
      <c r="H38" s="177">
        <f>D38*E38</f>
        <v>0</v>
      </c>
      <c r="I38" s="177">
        <f>H38+(H38*F38)</f>
        <v>0</v>
      </c>
    </row>
    <row r="39" spans="1:9" ht="15" customHeight="1">
      <c r="A39" s="148"/>
      <c r="B39" s="151"/>
      <c r="C39" s="154"/>
      <c r="D39" s="157"/>
      <c r="E39" s="160"/>
      <c r="F39" s="166"/>
      <c r="G39" s="160"/>
      <c r="H39" s="178"/>
      <c r="I39" s="178"/>
    </row>
    <row r="40" spans="1:9" ht="15" customHeight="1">
      <c r="A40" s="148"/>
      <c r="B40" s="151"/>
      <c r="C40" s="154"/>
      <c r="D40" s="157"/>
      <c r="E40" s="160"/>
      <c r="F40" s="166"/>
      <c r="G40" s="160"/>
      <c r="H40" s="178"/>
      <c r="I40" s="178"/>
    </row>
    <row r="41" spans="1:9" ht="15" thickBot="1">
      <c r="A41" s="149"/>
      <c r="B41" s="152"/>
      <c r="C41" s="155"/>
      <c r="D41" s="158"/>
      <c r="E41" s="161"/>
      <c r="F41" s="167"/>
      <c r="G41" s="161"/>
      <c r="H41" s="179"/>
      <c r="I41" s="179"/>
    </row>
    <row r="42" spans="1:9" ht="16.5" thickBot="1">
      <c r="A42" s="25">
        <v>29</v>
      </c>
      <c r="B42" s="92" t="s">
        <v>191</v>
      </c>
      <c r="C42" s="92" t="s">
        <v>28</v>
      </c>
      <c r="D42" s="93">
        <v>4</v>
      </c>
      <c r="E42" s="28"/>
      <c r="F42" s="44"/>
      <c r="G42" s="27">
        <f t="shared" si="0"/>
        <v>0</v>
      </c>
      <c r="H42" s="56">
        <f t="shared" si="1"/>
        <v>0</v>
      </c>
      <c r="I42" s="202">
        <f t="shared" si="2"/>
        <v>0</v>
      </c>
    </row>
    <row r="43" spans="1:9" ht="16.5" thickBot="1">
      <c r="A43" s="25">
        <v>30</v>
      </c>
      <c r="B43" s="92" t="s">
        <v>192</v>
      </c>
      <c r="C43" s="92" t="s">
        <v>28</v>
      </c>
      <c r="D43" s="93">
        <v>0.9</v>
      </c>
      <c r="E43" s="28"/>
      <c r="F43" s="44"/>
      <c r="G43" s="27">
        <f t="shared" si="0"/>
        <v>0</v>
      </c>
      <c r="H43" s="56">
        <f t="shared" si="1"/>
        <v>0</v>
      </c>
      <c r="I43" s="202">
        <f t="shared" si="2"/>
        <v>0</v>
      </c>
    </row>
    <row r="44" spans="1:9" ht="16.5" thickBot="1">
      <c r="A44" s="25">
        <v>31</v>
      </c>
      <c r="B44" s="92" t="s">
        <v>193</v>
      </c>
      <c r="C44" s="92" t="s">
        <v>28</v>
      </c>
      <c r="D44" s="93">
        <v>3.7</v>
      </c>
      <c r="E44" s="28"/>
      <c r="F44" s="44"/>
      <c r="G44" s="27">
        <f t="shared" si="0"/>
        <v>0</v>
      </c>
      <c r="H44" s="56">
        <f t="shared" si="1"/>
        <v>0</v>
      </c>
      <c r="I44" s="202">
        <f t="shared" si="2"/>
        <v>0</v>
      </c>
    </row>
    <row r="45" spans="1:9" ht="16.5" thickBot="1">
      <c r="A45" s="25">
        <v>32</v>
      </c>
      <c r="B45" s="91" t="s">
        <v>194</v>
      </c>
      <c r="C45" s="92" t="s">
        <v>28</v>
      </c>
      <c r="D45" s="93">
        <v>42</v>
      </c>
      <c r="E45" s="28"/>
      <c r="F45" s="44"/>
      <c r="G45" s="27">
        <f t="shared" si="0"/>
        <v>0</v>
      </c>
      <c r="H45" s="56">
        <f t="shared" si="1"/>
        <v>0</v>
      </c>
      <c r="I45" s="202">
        <f t="shared" si="2"/>
        <v>0</v>
      </c>
    </row>
    <row r="46" spans="1:9" ht="27" thickBot="1">
      <c r="A46" s="25">
        <v>33</v>
      </c>
      <c r="B46" s="91" t="s">
        <v>73</v>
      </c>
      <c r="C46" s="92" t="s">
        <v>28</v>
      </c>
      <c r="D46" s="93">
        <v>5</v>
      </c>
      <c r="E46" s="28"/>
      <c r="F46" s="44"/>
      <c r="G46" s="27">
        <f t="shared" ref="G46:G77" si="3">E46+(E46*F46)</f>
        <v>0</v>
      </c>
      <c r="H46" s="56">
        <f t="shared" ref="H46:H77" si="4">D46*E46</f>
        <v>0</v>
      </c>
      <c r="I46" s="202">
        <f t="shared" ref="I46:I77" si="5">H46+(H46*F46)</f>
        <v>0</v>
      </c>
    </row>
    <row r="47" spans="1:9" ht="16.5" thickBot="1">
      <c r="A47" s="25">
        <v>34</v>
      </c>
      <c r="B47" s="92" t="s">
        <v>94</v>
      </c>
      <c r="C47" s="92" t="s">
        <v>28</v>
      </c>
      <c r="D47" s="93">
        <v>108</v>
      </c>
      <c r="E47" s="27"/>
      <c r="F47" s="43"/>
      <c r="G47" s="27">
        <f t="shared" si="3"/>
        <v>0</v>
      </c>
      <c r="H47" s="56">
        <f t="shared" si="4"/>
        <v>0</v>
      </c>
      <c r="I47" s="202">
        <f t="shared" si="5"/>
        <v>0</v>
      </c>
    </row>
    <row r="48" spans="1:9" ht="16.5" thickBot="1">
      <c r="A48" s="25">
        <v>35</v>
      </c>
      <c r="B48" s="91" t="s">
        <v>195</v>
      </c>
      <c r="C48" s="92" t="s">
        <v>28</v>
      </c>
      <c r="D48" s="93">
        <v>151</v>
      </c>
      <c r="E48" s="28"/>
      <c r="F48" s="44"/>
      <c r="G48" s="27">
        <f t="shared" si="3"/>
        <v>0</v>
      </c>
      <c r="H48" s="56">
        <f t="shared" si="4"/>
        <v>0</v>
      </c>
      <c r="I48" s="202">
        <f t="shared" si="5"/>
        <v>0</v>
      </c>
    </row>
    <row r="49" spans="1:9" ht="16.5" thickBot="1">
      <c r="A49" s="25">
        <v>36</v>
      </c>
      <c r="B49" s="91" t="s">
        <v>196</v>
      </c>
      <c r="C49" s="92" t="s">
        <v>28</v>
      </c>
      <c r="D49" s="93">
        <v>24</v>
      </c>
      <c r="E49" s="28"/>
      <c r="F49" s="44"/>
      <c r="G49" s="27">
        <f t="shared" si="3"/>
        <v>0</v>
      </c>
      <c r="H49" s="56">
        <f t="shared" si="4"/>
        <v>0</v>
      </c>
      <c r="I49" s="202">
        <f t="shared" si="5"/>
        <v>0</v>
      </c>
    </row>
    <row r="50" spans="1:9" ht="16.5" thickBot="1">
      <c r="A50" s="25">
        <v>37</v>
      </c>
      <c r="B50" s="92" t="s">
        <v>95</v>
      </c>
      <c r="C50" s="92" t="s">
        <v>28</v>
      </c>
      <c r="D50" s="93">
        <v>5</v>
      </c>
      <c r="E50" s="28"/>
      <c r="F50" s="44"/>
      <c r="G50" s="27">
        <f t="shared" si="3"/>
        <v>0</v>
      </c>
      <c r="H50" s="56">
        <f t="shared" si="4"/>
        <v>0</v>
      </c>
      <c r="I50" s="202">
        <f t="shared" si="5"/>
        <v>0</v>
      </c>
    </row>
    <row r="51" spans="1:9" ht="16.5" thickBot="1">
      <c r="A51" s="25">
        <v>38</v>
      </c>
      <c r="B51" s="91" t="s">
        <v>197</v>
      </c>
      <c r="C51" s="92" t="s">
        <v>28</v>
      </c>
      <c r="D51" s="93">
        <v>93</v>
      </c>
      <c r="E51" s="28"/>
      <c r="F51" s="44"/>
      <c r="G51" s="27">
        <f t="shared" si="3"/>
        <v>0</v>
      </c>
      <c r="H51" s="56">
        <f t="shared" si="4"/>
        <v>0</v>
      </c>
      <c r="I51" s="202">
        <f t="shared" si="5"/>
        <v>0</v>
      </c>
    </row>
    <row r="52" spans="1:9" ht="16.5" thickBot="1">
      <c r="A52" s="25">
        <v>39</v>
      </c>
      <c r="B52" s="91" t="s">
        <v>198</v>
      </c>
      <c r="C52" s="92" t="s">
        <v>28</v>
      </c>
      <c r="D52" s="93">
        <v>71</v>
      </c>
      <c r="E52" s="28"/>
      <c r="F52" s="44"/>
      <c r="G52" s="27">
        <f t="shared" si="3"/>
        <v>0</v>
      </c>
      <c r="H52" s="56">
        <f t="shared" si="4"/>
        <v>0</v>
      </c>
      <c r="I52" s="202">
        <f t="shared" si="5"/>
        <v>0</v>
      </c>
    </row>
    <row r="53" spans="1:9" ht="16.5" thickBot="1">
      <c r="A53" s="25">
        <v>40</v>
      </c>
      <c r="B53" s="92" t="s">
        <v>97</v>
      </c>
      <c r="C53" s="92" t="s">
        <v>28</v>
      </c>
      <c r="D53" s="93">
        <v>3</v>
      </c>
      <c r="E53" s="28"/>
      <c r="F53" s="44"/>
      <c r="G53" s="27">
        <f t="shared" si="3"/>
        <v>0</v>
      </c>
      <c r="H53" s="56">
        <f t="shared" si="4"/>
        <v>0</v>
      </c>
      <c r="I53" s="202">
        <f t="shared" si="5"/>
        <v>0</v>
      </c>
    </row>
    <row r="54" spans="1:9" ht="16.5" thickBot="1">
      <c r="A54" s="25">
        <v>41</v>
      </c>
      <c r="B54" s="91" t="s">
        <v>199</v>
      </c>
      <c r="C54" s="92" t="s">
        <v>28</v>
      </c>
      <c r="D54" s="93">
        <v>176</v>
      </c>
      <c r="E54" s="28"/>
      <c r="F54" s="44"/>
      <c r="G54" s="27">
        <f t="shared" si="3"/>
        <v>0</v>
      </c>
      <c r="H54" s="56">
        <f t="shared" si="4"/>
        <v>0</v>
      </c>
      <c r="I54" s="202">
        <f t="shared" si="5"/>
        <v>0</v>
      </c>
    </row>
    <row r="55" spans="1:9" ht="16.5" thickBot="1">
      <c r="A55" s="25">
        <v>42</v>
      </c>
      <c r="B55" s="91" t="s">
        <v>200</v>
      </c>
      <c r="C55" s="92" t="s">
        <v>28</v>
      </c>
      <c r="D55" s="93">
        <v>1</v>
      </c>
      <c r="E55" s="28"/>
      <c r="F55" s="44"/>
      <c r="G55" s="27">
        <f t="shared" si="3"/>
        <v>0</v>
      </c>
      <c r="H55" s="56">
        <f t="shared" si="4"/>
        <v>0</v>
      </c>
      <c r="I55" s="202">
        <f t="shared" si="5"/>
        <v>0</v>
      </c>
    </row>
    <row r="56" spans="1:9" ht="16.5" thickBot="1">
      <c r="A56" s="25">
        <v>43</v>
      </c>
      <c r="B56" s="91" t="s">
        <v>75</v>
      </c>
      <c r="C56" s="92" t="s">
        <v>28</v>
      </c>
      <c r="D56" s="93">
        <v>44</v>
      </c>
      <c r="E56" s="27"/>
      <c r="F56" s="43"/>
      <c r="G56" s="27">
        <f t="shared" si="3"/>
        <v>0</v>
      </c>
      <c r="H56" s="56">
        <f t="shared" si="4"/>
        <v>0</v>
      </c>
      <c r="I56" s="202">
        <f t="shared" si="5"/>
        <v>0</v>
      </c>
    </row>
    <row r="57" spans="1:9" ht="16.5" thickBot="1">
      <c r="A57" s="25">
        <v>44</v>
      </c>
      <c r="B57" s="91" t="s">
        <v>201</v>
      </c>
      <c r="C57" s="92" t="s">
        <v>28</v>
      </c>
      <c r="D57" s="93">
        <v>1</v>
      </c>
      <c r="E57" s="27"/>
      <c r="F57" s="43"/>
      <c r="G57" s="27">
        <f t="shared" si="3"/>
        <v>0</v>
      </c>
      <c r="H57" s="56">
        <f t="shared" si="4"/>
        <v>0</v>
      </c>
      <c r="I57" s="202">
        <f t="shared" si="5"/>
        <v>0</v>
      </c>
    </row>
    <row r="58" spans="1:9" ht="16.5" thickBot="1">
      <c r="A58" s="25">
        <v>45</v>
      </c>
      <c r="B58" s="92" t="s">
        <v>202</v>
      </c>
      <c r="C58" s="92" t="s">
        <v>28</v>
      </c>
      <c r="D58" s="93">
        <v>54</v>
      </c>
      <c r="E58" s="28"/>
      <c r="F58" s="44"/>
      <c r="G58" s="27">
        <f t="shared" si="3"/>
        <v>0</v>
      </c>
      <c r="H58" s="56">
        <f t="shared" si="4"/>
        <v>0</v>
      </c>
      <c r="I58" s="202">
        <f t="shared" si="5"/>
        <v>0</v>
      </c>
    </row>
    <row r="59" spans="1:9" ht="16.5" thickBot="1">
      <c r="A59" s="25">
        <v>46</v>
      </c>
      <c r="B59" s="92" t="s">
        <v>203</v>
      </c>
      <c r="C59" s="92" t="s">
        <v>28</v>
      </c>
      <c r="D59" s="93">
        <v>1</v>
      </c>
      <c r="E59" s="28"/>
      <c r="F59" s="44"/>
      <c r="G59" s="27">
        <f t="shared" si="3"/>
        <v>0</v>
      </c>
      <c r="H59" s="56">
        <f t="shared" si="4"/>
        <v>0</v>
      </c>
      <c r="I59" s="202">
        <f t="shared" si="5"/>
        <v>0</v>
      </c>
    </row>
    <row r="60" spans="1:9" ht="16.5" thickBot="1">
      <c r="A60" s="25">
        <v>47</v>
      </c>
      <c r="B60" s="91" t="s">
        <v>204</v>
      </c>
      <c r="C60" s="92" t="s">
        <v>28</v>
      </c>
      <c r="D60" s="93">
        <v>2.5</v>
      </c>
      <c r="E60" s="28"/>
      <c r="F60" s="44"/>
      <c r="G60" s="27">
        <f t="shared" si="3"/>
        <v>0</v>
      </c>
      <c r="H60" s="56">
        <f t="shared" si="4"/>
        <v>0</v>
      </c>
      <c r="I60" s="202">
        <f t="shared" si="5"/>
        <v>0</v>
      </c>
    </row>
    <row r="61" spans="1:9" ht="16.5" thickBot="1">
      <c r="A61" s="25">
        <v>48</v>
      </c>
      <c r="B61" s="91" t="s">
        <v>205</v>
      </c>
      <c r="C61" s="92" t="s">
        <v>28</v>
      </c>
      <c r="D61" s="93">
        <v>1</v>
      </c>
      <c r="E61" s="28"/>
      <c r="F61" s="44"/>
      <c r="G61" s="27">
        <f t="shared" si="3"/>
        <v>0</v>
      </c>
      <c r="H61" s="56">
        <f t="shared" si="4"/>
        <v>0</v>
      </c>
      <c r="I61" s="202">
        <f t="shared" si="5"/>
        <v>0</v>
      </c>
    </row>
    <row r="62" spans="1:9" ht="16.5" thickBot="1">
      <c r="A62" s="25">
        <v>49</v>
      </c>
      <c r="B62" s="92" t="s">
        <v>206</v>
      </c>
      <c r="C62" s="92" t="s">
        <v>28</v>
      </c>
      <c r="D62" s="93">
        <v>2.9</v>
      </c>
      <c r="E62" s="28"/>
      <c r="F62" s="44"/>
      <c r="G62" s="27">
        <f t="shared" si="3"/>
        <v>0</v>
      </c>
      <c r="H62" s="56">
        <f t="shared" si="4"/>
        <v>0</v>
      </c>
      <c r="I62" s="202">
        <f t="shared" si="5"/>
        <v>0</v>
      </c>
    </row>
    <row r="63" spans="1:9" ht="16.5" thickBot="1">
      <c r="A63" s="25">
        <v>50</v>
      </c>
      <c r="B63" s="91" t="s">
        <v>207</v>
      </c>
      <c r="C63" s="92" t="s">
        <v>28</v>
      </c>
      <c r="D63" s="93">
        <v>3.8</v>
      </c>
      <c r="E63" s="28"/>
      <c r="F63" s="44"/>
      <c r="G63" s="27">
        <f t="shared" si="3"/>
        <v>0</v>
      </c>
      <c r="H63" s="56">
        <f t="shared" si="4"/>
        <v>0</v>
      </c>
      <c r="I63" s="202">
        <f t="shared" si="5"/>
        <v>0</v>
      </c>
    </row>
    <row r="64" spans="1:9" ht="16.5" thickBot="1">
      <c r="A64" s="25">
        <v>51</v>
      </c>
      <c r="B64" s="91" t="s">
        <v>79</v>
      </c>
      <c r="C64" s="92" t="s">
        <v>28</v>
      </c>
      <c r="D64" s="93">
        <v>152</v>
      </c>
      <c r="E64" s="28"/>
      <c r="F64" s="44"/>
      <c r="G64" s="27">
        <f t="shared" si="3"/>
        <v>0</v>
      </c>
      <c r="H64" s="56">
        <f t="shared" si="4"/>
        <v>0</v>
      </c>
      <c r="I64" s="202">
        <f t="shared" si="5"/>
        <v>0</v>
      </c>
    </row>
    <row r="65" spans="1:9" ht="16.5" thickBot="1">
      <c r="A65" s="25">
        <v>52</v>
      </c>
      <c r="B65" s="91" t="s">
        <v>208</v>
      </c>
      <c r="C65" s="92" t="s">
        <v>28</v>
      </c>
      <c r="D65" s="93">
        <v>6</v>
      </c>
      <c r="E65" s="28"/>
      <c r="F65" s="44"/>
      <c r="G65" s="27">
        <f t="shared" si="3"/>
        <v>0</v>
      </c>
      <c r="H65" s="56">
        <f t="shared" si="4"/>
        <v>0</v>
      </c>
      <c r="I65" s="202">
        <f t="shared" si="5"/>
        <v>0</v>
      </c>
    </row>
    <row r="66" spans="1:9" ht="16.5" thickBot="1">
      <c r="A66" s="25">
        <v>53</v>
      </c>
      <c r="B66" s="91" t="s">
        <v>80</v>
      </c>
      <c r="C66" s="92" t="s">
        <v>28</v>
      </c>
      <c r="D66" s="93">
        <v>20</v>
      </c>
      <c r="E66" s="28"/>
      <c r="F66" s="44"/>
      <c r="G66" s="27">
        <f t="shared" si="3"/>
        <v>0</v>
      </c>
      <c r="H66" s="56">
        <f t="shared" si="4"/>
        <v>0</v>
      </c>
      <c r="I66" s="202">
        <f t="shared" si="5"/>
        <v>0</v>
      </c>
    </row>
    <row r="67" spans="1:9" ht="27" thickBot="1">
      <c r="A67" s="25">
        <v>54</v>
      </c>
      <c r="B67" s="91" t="s">
        <v>81</v>
      </c>
      <c r="C67" s="92" t="s">
        <v>28</v>
      </c>
      <c r="D67" s="93">
        <v>95</v>
      </c>
      <c r="E67" s="28"/>
      <c r="F67" s="44"/>
      <c r="G67" s="27">
        <f t="shared" si="3"/>
        <v>0</v>
      </c>
      <c r="H67" s="56">
        <f t="shared" si="4"/>
        <v>0</v>
      </c>
      <c r="I67" s="202">
        <f t="shared" si="5"/>
        <v>0</v>
      </c>
    </row>
    <row r="68" spans="1:9" ht="16.5" thickBot="1">
      <c r="A68" s="25">
        <v>55</v>
      </c>
      <c r="B68" s="91" t="s">
        <v>209</v>
      </c>
      <c r="C68" s="92" t="s">
        <v>28</v>
      </c>
      <c r="D68" s="93">
        <v>43</v>
      </c>
      <c r="E68" s="28"/>
      <c r="F68" s="44"/>
      <c r="G68" s="27">
        <f t="shared" si="3"/>
        <v>0</v>
      </c>
      <c r="H68" s="56">
        <f t="shared" si="4"/>
        <v>0</v>
      </c>
      <c r="I68" s="202">
        <f t="shared" si="5"/>
        <v>0</v>
      </c>
    </row>
    <row r="69" spans="1:9" ht="16.5" thickBot="1">
      <c r="A69" s="25">
        <v>56</v>
      </c>
      <c r="B69" s="92" t="s">
        <v>99</v>
      </c>
      <c r="C69" s="92" t="s">
        <v>28</v>
      </c>
      <c r="D69" s="93">
        <v>1</v>
      </c>
      <c r="E69" s="28"/>
      <c r="F69" s="44"/>
      <c r="G69" s="27">
        <f t="shared" si="3"/>
        <v>0</v>
      </c>
      <c r="H69" s="56">
        <f t="shared" si="4"/>
        <v>0</v>
      </c>
      <c r="I69" s="202">
        <f t="shared" si="5"/>
        <v>0</v>
      </c>
    </row>
    <row r="70" spans="1:9" ht="16.5" thickBot="1">
      <c r="A70" s="25">
        <v>57</v>
      </c>
      <c r="B70" s="91" t="s">
        <v>210</v>
      </c>
      <c r="C70" s="92" t="s">
        <v>28</v>
      </c>
      <c r="D70" s="93">
        <v>52</v>
      </c>
      <c r="E70" s="28"/>
      <c r="F70" s="44"/>
      <c r="G70" s="27">
        <f t="shared" si="3"/>
        <v>0</v>
      </c>
      <c r="H70" s="56">
        <f t="shared" si="4"/>
        <v>0</v>
      </c>
      <c r="I70" s="202">
        <f t="shared" si="5"/>
        <v>0</v>
      </c>
    </row>
    <row r="71" spans="1:9" ht="16.5" thickBot="1">
      <c r="A71" s="25">
        <v>58</v>
      </c>
      <c r="B71" s="92" t="s">
        <v>211</v>
      </c>
      <c r="C71" s="92" t="s">
        <v>28</v>
      </c>
      <c r="D71" s="93">
        <v>1</v>
      </c>
      <c r="E71" s="28"/>
      <c r="F71" s="44"/>
      <c r="G71" s="27">
        <f t="shared" si="3"/>
        <v>0</v>
      </c>
      <c r="H71" s="56">
        <f t="shared" si="4"/>
        <v>0</v>
      </c>
      <c r="I71" s="202">
        <f t="shared" si="5"/>
        <v>0</v>
      </c>
    </row>
    <row r="72" spans="1:9" ht="16.5" thickBot="1">
      <c r="A72" s="25">
        <v>59</v>
      </c>
      <c r="B72" s="91" t="s">
        <v>77</v>
      </c>
      <c r="C72" s="92" t="s">
        <v>28</v>
      </c>
      <c r="D72" s="93">
        <v>1155</v>
      </c>
      <c r="E72" s="28"/>
      <c r="F72" s="44"/>
      <c r="G72" s="27">
        <f t="shared" si="3"/>
        <v>0</v>
      </c>
      <c r="H72" s="56">
        <f t="shared" si="4"/>
        <v>0</v>
      </c>
      <c r="I72" s="202">
        <f t="shared" si="5"/>
        <v>0</v>
      </c>
    </row>
    <row r="73" spans="1:9" ht="16.5" thickBot="1">
      <c r="A73" s="25">
        <v>60</v>
      </c>
      <c r="B73" s="92" t="s">
        <v>98</v>
      </c>
      <c r="C73" s="92" t="s">
        <v>28</v>
      </c>
      <c r="D73" s="93">
        <v>2</v>
      </c>
      <c r="E73" s="28"/>
      <c r="F73" s="44"/>
      <c r="G73" s="27">
        <f t="shared" si="3"/>
        <v>0</v>
      </c>
      <c r="H73" s="56">
        <f t="shared" si="4"/>
        <v>0</v>
      </c>
      <c r="I73" s="202">
        <f t="shared" si="5"/>
        <v>0</v>
      </c>
    </row>
    <row r="74" spans="1:9" ht="16.5" thickBot="1">
      <c r="A74" s="25">
        <v>61</v>
      </c>
      <c r="B74" s="91" t="s">
        <v>212</v>
      </c>
      <c r="C74" s="92" t="s">
        <v>28</v>
      </c>
      <c r="D74" s="93">
        <v>182</v>
      </c>
      <c r="E74" s="28"/>
      <c r="F74" s="44"/>
      <c r="G74" s="27">
        <f t="shared" si="3"/>
        <v>0</v>
      </c>
      <c r="H74" s="56">
        <f t="shared" si="4"/>
        <v>0</v>
      </c>
      <c r="I74" s="202">
        <f t="shared" si="5"/>
        <v>0</v>
      </c>
    </row>
    <row r="75" spans="1:9" ht="26.25" thickBot="1">
      <c r="A75" s="25">
        <v>62</v>
      </c>
      <c r="B75" s="92" t="s">
        <v>213</v>
      </c>
      <c r="C75" s="92" t="s">
        <v>100</v>
      </c>
      <c r="D75" s="93">
        <v>18</v>
      </c>
      <c r="E75" s="28"/>
      <c r="F75" s="44"/>
      <c r="G75" s="27">
        <f t="shared" si="3"/>
        <v>0</v>
      </c>
      <c r="H75" s="56">
        <f t="shared" si="4"/>
        <v>0</v>
      </c>
      <c r="I75" s="202">
        <f t="shared" si="5"/>
        <v>0</v>
      </c>
    </row>
    <row r="76" spans="1:9" ht="16.5" thickBot="1">
      <c r="A76" s="25">
        <v>63</v>
      </c>
      <c r="B76" s="92" t="s">
        <v>214</v>
      </c>
      <c r="C76" s="92" t="s">
        <v>100</v>
      </c>
      <c r="D76" s="93">
        <v>2</v>
      </c>
      <c r="E76" s="28"/>
      <c r="F76" s="44"/>
      <c r="G76" s="27">
        <f t="shared" si="3"/>
        <v>0</v>
      </c>
      <c r="H76" s="56">
        <f t="shared" si="4"/>
        <v>0</v>
      </c>
      <c r="I76" s="202">
        <f t="shared" si="5"/>
        <v>0</v>
      </c>
    </row>
    <row r="77" spans="1:9" ht="16.5" thickBot="1">
      <c r="A77" s="25">
        <v>64</v>
      </c>
      <c r="B77" s="92" t="s">
        <v>215</v>
      </c>
      <c r="C77" s="92" t="s">
        <v>100</v>
      </c>
      <c r="D77" s="93">
        <v>920</v>
      </c>
      <c r="E77" s="28"/>
      <c r="F77" s="44"/>
      <c r="G77" s="27">
        <f t="shared" si="3"/>
        <v>0</v>
      </c>
      <c r="H77" s="56">
        <f t="shared" si="4"/>
        <v>0</v>
      </c>
      <c r="I77" s="202">
        <f t="shared" si="5"/>
        <v>0</v>
      </c>
    </row>
    <row r="78" spans="1:9" ht="16.5" thickBot="1">
      <c r="A78" s="25">
        <v>65</v>
      </c>
      <c r="B78" s="92" t="s">
        <v>216</v>
      </c>
      <c r="C78" s="92" t="s">
        <v>100</v>
      </c>
      <c r="D78" s="93">
        <v>158</v>
      </c>
      <c r="E78" s="28"/>
      <c r="F78" s="44"/>
      <c r="G78" s="27">
        <f t="shared" ref="G78:G109" si="6">E78+(E78*F78)</f>
        <v>0</v>
      </c>
      <c r="H78" s="56">
        <f t="shared" ref="H78:H109" si="7">D78*E78</f>
        <v>0</v>
      </c>
      <c r="I78" s="202">
        <f t="shared" ref="I78:I109" si="8">H78+(H78*F78)</f>
        <v>0</v>
      </c>
    </row>
    <row r="79" spans="1:9" ht="16.5" thickBot="1">
      <c r="A79" s="25">
        <v>66</v>
      </c>
      <c r="B79" s="92" t="s">
        <v>217</v>
      </c>
      <c r="C79" s="92" t="s">
        <v>100</v>
      </c>
      <c r="D79" s="93">
        <v>695</v>
      </c>
      <c r="E79" s="28"/>
      <c r="F79" s="44"/>
      <c r="G79" s="27">
        <f t="shared" si="6"/>
        <v>0</v>
      </c>
      <c r="H79" s="56">
        <f t="shared" si="7"/>
        <v>0</v>
      </c>
      <c r="I79" s="202">
        <f t="shared" si="8"/>
        <v>0</v>
      </c>
    </row>
    <row r="80" spans="1:9" ht="16.5" thickBot="1">
      <c r="A80" s="25">
        <v>67</v>
      </c>
      <c r="B80" s="92" t="s">
        <v>218</v>
      </c>
      <c r="C80" s="92" t="s">
        <v>100</v>
      </c>
      <c r="D80" s="93">
        <v>5</v>
      </c>
      <c r="E80" s="28"/>
      <c r="F80" s="44"/>
      <c r="G80" s="27">
        <f t="shared" si="6"/>
        <v>0</v>
      </c>
      <c r="H80" s="56">
        <f t="shared" si="7"/>
        <v>0</v>
      </c>
      <c r="I80" s="202">
        <f t="shared" si="8"/>
        <v>0</v>
      </c>
    </row>
    <row r="81" spans="1:9" ht="16.5" thickBot="1">
      <c r="A81" s="25">
        <v>68</v>
      </c>
      <c r="B81" s="91" t="s">
        <v>93</v>
      </c>
      <c r="C81" s="92" t="s">
        <v>33</v>
      </c>
      <c r="D81" s="93">
        <v>13</v>
      </c>
      <c r="E81" s="28"/>
      <c r="F81" s="44"/>
      <c r="G81" s="27">
        <f t="shared" si="6"/>
        <v>0</v>
      </c>
      <c r="H81" s="56">
        <f t="shared" si="7"/>
        <v>0</v>
      </c>
      <c r="I81" s="202">
        <f t="shared" si="8"/>
        <v>0</v>
      </c>
    </row>
    <row r="82" spans="1:9" ht="16.5" thickBot="1">
      <c r="A82" s="25">
        <v>69</v>
      </c>
      <c r="B82" s="91" t="s">
        <v>90</v>
      </c>
      <c r="C82" s="92" t="s">
        <v>33</v>
      </c>
      <c r="D82" s="93">
        <v>107</v>
      </c>
      <c r="E82" s="28"/>
      <c r="F82" s="44"/>
      <c r="G82" s="27">
        <f t="shared" si="6"/>
        <v>0</v>
      </c>
      <c r="H82" s="56">
        <f t="shared" si="7"/>
        <v>0</v>
      </c>
      <c r="I82" s="202">
        <f t="shared" si="8"/>
        <v>0</v>
      </c>
    </row>
    <row r="83" spans="1:9" ht="16.5" thickBot="1">
      <c r="A83" s="25">
        <v>70</v>
      </c>
      <c r="B83" s="91" t="s">
        <v>89</v>
      </c>
      <c r="C83" s="92" t="s">
        <v>33</v>
      </c>
      <c r="D83" s="93">
        <v>24</v>
      </c>
      <c r="E83" s="28"/>
      <c r="F83" s="44"/>
      <c r="G83" s="27">
        <f t="shared" si="6"/>
        <v>0</v>
      </c>
      <c r="H83" s="56">
        <f t="shared" si="7"/>
        <v>0</v>
      </c>
      <c r="I83" s="202">
        <f t="shared" si="8"/>
        <v>0</v>
      </c>
    </row>
    <row r="84" spans="1:9" ht="16.5" thickBot="1">
      <c r="A84" s="25">
        <v>71</v>
      </c>
      <c r="B84" s="91" t="s">
        <v>219</v>
      </c>
      <c r="C84" s="92" t="s">
        <v>28</v>
      </c>
      <c r="D84" s="93">
        <v>1.9</v>
      </c>
      <c r="E84" s="28"/>
      <c r="F84" s="44"/>
      <c r="G84" s="27">
        <f t="shared" si="6"/>
        <v>0</v>
      </c>
      <c r="H84" s="56">
        <f t="shared" si="7"/>
        <v>0</v>
      </c>
      <c r="I84" s="202">
        <f t="shared" si="8"/>
        <v>0</v>
      </c>
    </row>
    <row r="85" spans="1:9" ht="16.5" thickBot="1">
      <c r="A85" s="25">
        <v>72</v>
      </c>
      <c r="B85" s="91" t="s">
        <v>220</v>
      </c>
      <c r="C85" s="92" t="s">
        <v>28</v>
      </c>
      <c r="D85" s="93">
        <v>6.5</v>
      </c>
      <c r="E85" s="28"/>
      <c r="F85" s="44"/>
      <c r="G85" s="27">
        <f t="shared" si="6"/>
        <v>0</v>
      </c>
      <c r="H85" s="56">
        <f t="shared" si="7"/>
        <v>0</v>
      </c>
      <c r="I85" s="202">
        <f t="shared" si="8"/>
        <v>0</v>
      </c>
    </row>
    <row r="86" spans="1:9" ht="16.5" thickBot="1">
      <c r="A86" s="25">
        <v>73</v>
      </c>
      <c r="B86" s="91" t="s">
        <v>221</v>
      </c>
      <c r="C86" s="92" t="s">
        <v>28</v>
      </c>
      <c r="D86" s="93">
        <v>1</v>
      </c>
      <c r="E86" s="28"/>
      <c r="F86" s="44"/>
      <c r="G86" s="27">
        <f t="shared" si="6"/>
        <v>0</v>
      </c>
      <c r="H86" s="56">
        <f t="shared" si="7"/>
        <v>0</v>
      </c>
      <c r="I86" s="202">
        <f t="shared" si="8"/>
        <v>0</v>
      </c>
    </row>
    <row r="87" spans="1:9" ht="16.5" thickBot="1">
      <c r="A87" s="25">
        <v>74</v>
      </c>
      <c r="B87" s="91" t="s">
        <v>222</v>
      </c>
      <c r="C87" s="92" t="s">
        <v>28</v>
      </c>
      <c r="D87" s="93">
        <v>1</v>
      </c>
      <c r="E87" s="28"/>
      <c r="F87" s="44"/>
      <c r="G87" s="27">
        <f t="shared" si="6"/>
        <v>0</v>
      </c>
      <c r="H87" s="56">
        <f t="shared" si="7"/>
        <v>0</v>
      </c>
      <c r="I87" s="202">
        <f t="shared" si="8"/>
        <v>0</v>
      </c>
    </row>
    <row r="88" spans="1:9" ht="16.5" thickBot="1">
      <c r="A88" s="25">
        <v>75</v>
      </c>
      <c r="B88" s="91" t="s">
        <v>223</v>
      </c>
      <c r="C88" s="92" t="s">
        <v>28</v>
      </c>
      <c r="D88" s="93">
        <v>2.2999999999999998</v>
      </c>
      <c r="E88" s="28"/>
      <c r="F88" s="44"/>
      <c r="G88" s="27">
        <f t="shared" si="6"/>
        <v>0</v>
      </c>
      <c r="H88" s="56">
        <f t="shared" si="7"/>
        <v>0</v>
      </c>
      <c r="I88" s="202">
        <f t="shared" si="8"/>
        <v>0</v>
      </c>
    </row>
    <row r="89" spans="1:9" ht="16.5" thickBot="1">
      <c r="A89" s="25">
        <v>76</v>
      </c>
      <c r="B89" s="91" t="s">
        <v>224</v>
      </c>
      <c r="C89" s="92" t="s">
        <v>28</v>
      </c>
      <c r="D89" s="93">
        <v>4.2</v>
      </c>
      <c r="E89" s="28"/>
      <c r="F89" s="44"/>
      <c r="G89" s="27">
        <f t="shared" si="6"/>
        <v>0</v>
      </c>
      <c r="H89" s="56">
        <f t="shared" si="7"/>
        <v>0</v>
      </c>
      <c r="I89" s="202">
        <f t="shared" si="8"/>
        <v>0</v>
      </c>
    </row>
    <row r="90" spans="1:9" ht="16.5" thickBot="1">
      <c r="A90" s="25">
        <v>77</v>
      </c>
      <c r="B90" s="91" t="s">
        <v>225</v>
      </c>
      <c r="C90" s="92" t="s">
        <v>28</v>
      </c>
      <c r="D90" s="93">
        <v>11.8</v>
      </c>
      <c r="E90" s="28"/>
      <c r="F90" s="44"/>
      <c r="G90" s="27">
        <f t="shared" si="6"/>
        <v>0</v>
      </c>
      <c r="H90" s="56">
        <f t="shared" si="7"/>
        <v>0</v>
      </c>
      <c r="I90" s="202">
        <f t="shared" si="8"/>
        <v>0</v>
      </c>
    </row>
    <row r="91" spans="1:9" ht="16.5" thickBot="1">
      <c r="A91" s="25">
        <v>78</v>
      </c>
      <c r="B91" s="91" t="s">
        <v>85</v>
      </c>
      <c r="C91" s="92" t="s">
        <v>28</v>
      </c>
      <c r="D91" s="93">
        <v>172</v>
      </c>
      <c r="E91" s="28"/>
      <c r="F91" s="44"/>
      <c r="G91" s="27">
        <f t="shared" si="6"/>
        <v>0</v>
      </c>
      <c r="H91" s="56">
        <f t="shared" si="7"/>
        <v>0</v>
      </c>
      <c r="I91" s="202">
        <f t="shared" si="8"/>
        <v>0</v>
      </c>
    </row>
    <row r="92" spans="1:9" ht="16.5" thickBot="1">
      <c r="A92" s="25">
        <v>79</v>
      </c>
      <c r="B92" s="91" t="s">
        <v>86</v>
      </c>
      <c r="C92" s="92" t="s">
        <v>28</v>
      </c>
      <c r="D92" s="93">
        <v>174</v>
      </c>
      <c r="E92" s="28"/>
      <c r="F92" s="44"/>
      <c r="G92" s="27">
        <f t="shared" si="6"/>
        <v>0</v>
      </c>
      <c r="H92" s="56">
        <f t="shared" si="7"/>
        <v>0</v>
      </c>
      <c r="I92" s="202">
        <f t="shared" si="8"/>
        <v>0</v>
      </c>
    </row>
    <row r="93" spans="1:9" ht="16.5" thickBot="1">
      <c r="A93" s="25">
        <v>80</v>
      </c>
      <c r="B93" s="91" t="s">
        <v>226</v>
      </c>
      <c r="C93" s="92" t="s">
        <v>28</v>
      </c>
      <c r="D93" s="93">
        <v>205</v>
      </c>
      <c r="E93" s="28"/>
      <c r="F93" s="44"/>
      <c r="G93" s="27">
        <f t="shared" si="6"/>
        <v>0</v>
      </c>
      <c r="H93" s="56">
        <f t="shared" si="7"/>
        <v>0</v>
      </c>
      <c r="I93" s="202">
        <f t="shared" si="8"/>
        <v>0</v>
      </c>
    </row>
    <row r="94" spans="1:9" ht="16.5" thickBot="1">
      <c r="A94" s="25">
        <v>81</v>
      </c>
      <c r="B94" s="91" t="s">
        <v>227</v>
      </c>
      <c r="C94" s="92" t="s">
        <v>28</v>
      </c>
      <c r="D94" s="93">
        <v>41</v>
      </c>
      <c r="E94" s="28"/>
      <c r="F94" s="44"/>
      <c r="G94" s="27">
        <f t="shared" si="6"/>
        <v>0</v>
      </c>
      <c r="H94" s="56">
        <f t="shared" si="7"/>
        <v>0</v>
      </c>
      <c r="I94" s="202">
        <f t="shared" si="8"/>
        <v>0</v>
      </c>
    </row>
    <row r="95" spans="1:9" ht="16.5" thickBot="1">
      <c r="A95" s="25">
        <v>82</v>
      </c>
      <c r="B95" s="91" t="s">
        <v>228</v>
      </c>
      <c r="C95" s="92" t="s">
        <v>28</v>
      </c>
      <c r="D95" s="93">
        <v>121</v>
      </c>
      <c r="E95" s="28"/>
      <c r="F95" s="44"/>
      <c r="G95" s="27">
        <f t="shared" si="6"/>
        <v>0</v>
      </c>
      <c r="H95" s="56">
        <f t="shared" si="7"/>
        <v>0</v>
      </c>
      <c r="I95" s="202">
        <f t="shared" si="8"/>
        <v>0</v>
      </c>
    </row>
    <row r="96" spans="1:9" ht="16.5" thickBot="1">
      <c r="A96" s="25">
        <v>83</v>
      </c>
      <c r="B96" s="92" t="s">
        <v>96</v>
      </c>
      <c r="C96" s="92" t="s">
        <v>28</v>
      </c>
      <c r="D96" s="93">
        <v>181</v>
      </c>
      <c r="E96" s="28"/>
      <c r="F96" s="44"/>
      <c r="G96" s="27">
        <f t="shared" si="6"/>
        <v>0</v>
      </c>
      <c r="H96" s="56">
        <f t="shared" si="7"/>
        <v>0</v>
      </c>
      <c r="I96" s="202">
        <f t="shared" si="8"/>
        <v>0</v>
      </c>
    </row>
    <row r="97" spans="1:9" ht="16.5" thickBot="1">
      <c r="A97" s="25">
        <v>84</v>
      </c>
      <c r="B97" s="91" t="s">
        <v>229</v>
      </c>
      <c r="C97" s="92" t="s">
        <v>28</v>
      </c>
      <c r="D97" s="93">
        <v>235</v>
      </c>
      <c r="E97" s="28"/>
      <c r="F97" s="44"/>
      <c r="G97" s="27">
        <f t="shared" si="6"/>
        <v>0</v>
      </c>
      <c r="H97" s="56">
        <f t="shared" si="7"/>
        <v>0</v>
      </c>
      <c r="I97" s="202">
        <f t="shared" si="8"/>
        <v>0</v>
      </c>
    </row>
    <row r="98" spans="1:9" ht="16.5" thickBot="1">
      <c r="A98" s="25">
        <v>85</v>
      </c>
      <c r="B98" s="91" t="s">
        <v>83</v>
      </c>
      <c r="C98" s="92" t="s">
        <v>28</v>
      </c>
      <c r="D98" s="93">
        <v>145</v>
      </c>
      <c r="E98" s="28"/>
      <c r="F98" s="44"/>
      <c r="G98" s="27">
        <f t="shared" si="6"/>
        <v>0</v>
      </c>
      <c r="H98" s="56">
        <f t="shared" si="7"/>
        <v>0</v>
      </c>
      <c r="I98" s="202">
        <f t="shared" si="8"/>
        <v>0</v>
      </c>
    </row>
    <row r="99" spans="1:9" ht="16.5" thickBot="1">
      <c r="A99" s="25">
        <v>86</v>
      </c>
      <c r="B99" s="91" t="s">
        <v>84</v>
      </c>
      <c r="C99" s="92" t="s">
        <v>28</v>
      </c>
      <c r="D99" s="93">
        <v>56</v>
      </c>
      <c r="E99" s="28"/>
      <c r="F99" s="44"/>
      <c r="G99" s="27">
        <f t="shared" si="6"/>
        <v>0</v>
      </c>
      <c r="H99" s="56">
        <f t="shared" si="7"/>
        <v>0</v>
      </c>
      <c r="I99" s="202">
        <f t="shared" si="8"/>
        <v>0</v>
      </c>
    </row>
    <row r="100" spans="1:9" ht="16.5" thickBot="1">
      <c r="A100" s="25">
        <v>87</v>
      </c>
      <c r="B100" s="91" t="s">
        <v>91</v>
      </c>
      <c r="C100" s="92" t="s">
        <v>28</v>
      </c>
      <c r="D100" s="93">
        <v>740</v>
      </c>
      <c r="E100" s="28"/>
      <c r="F100" s="44"/>
      <c r="G100" s="27">
        <f t="shared" si="6"/>
        <v>0</v>
      </c>
      <c r="H100" s="56">
        <f t="shared" si="7"/>
        <v>0</v>
      </c>
      <c r="I100" s="202">
        <f t="shared" si="8"/>
        <v>0</v>
      </c>
    </row>
    <row r="101" spans="1:9" ht="16.5" thickBot="1">
      <c r="A101" s="25">
        <v>88</v>
      </c>
      <c r="B101" s="91" t="s">
        <v>72</v>
      </c>
      <c r="C101" s="92" t="s">
        <v>28</v>
      </c>
      <c r="D101" s="93">
        <v>8.1999999999999993</v>
      </c>
      <c r="E101" s="28"/>
      <c r="F101" s="44"/>
      <c r="G101" s="27">
        <f t="shared" si="6"/>
        <v>0</v>
      </c>
      <c r="H101" s="56">
        <f t="shared" si="7"/>
        <v>0</v>
      </c>
      <c r="I101" s="202">
        <f t="shared" si="8"/>
        <v>0</v>
      </c>
    </row>
    <row r="102" spans="1:9" ht="16.5" thickBot="1">
      <c r="A102" s="25">
        <v>89</v>
      </c>
      <c r="B102" s="91" t="s">
        <v>87</v>
      </c>
      <c r="C102" s="92" t="s">
        <v>33</v>
      </c>
      <c r="D102" s="93">
        <v>545</v>
      </c>
      <c r="E102" s="27"/>
      <c r="F102" s="43"/>
      <c r="G102" s="27">
        <f t="shared" si="6"/>
        <v>0</v>
      </c>
      <c r="H102" s="56">
        <f t="shared" si="7"/>
        <v>0</v>
      </c>
      <c r="I102" s="202">
        <f t="shared" si="8"/>
        <v>0</v>
      </c>
    </row>
    <row r="103" spans="1:9" ht="16.5" thickBot="1">
      <c r="A103" s="25">
        <v>90</v>
      </c>
      <c r="B103" s="91" t="s">
        <v>230</v>
      </c>
      <c r="C103" s="92" t="s">
        <v>28</v>
      </c>
      <c r="D103" s="93">
        <v>16</v>
      </c>
      <c r="E103" s="28"/>
      <c r="F103" s="44"/>
      <c r="G103" s="27">
        <f t="shared" si="6"/>
        <v>0</v>
      </c>
      <c r="H103" s="56">
        <f t="shared" si="7"/>
        <v>0</v>
      </c>
      <c r="I103" s="202">
        <f t="shared" si="8"/>
        <v>0</v>
      </c>
    </row>
    <row r="104" spans="1:9" ht="16.5" thickBot="1">
      <c r="A104" s="25">
        <v>91</v>
      </c>
      <c r="B104" s="91" t="s">
        <v>82</v>
      </c>
      <c r="C104" s="92" t="s">
        <v>28</v>
      </c>
      <c r="D104" s="93">
        <v>63</v>
      </c>
      <c r="E104" s="28"/>
      <c r="F104" s="44"/>
      <c r="G104" s="27">
        <f t="shared" si="6"/>
        <v>0</v>
      </c>
      <c r="H104" s="56">
        <f t="shared" si="7"/>
        <v>0</v>
      </c>
      <c r="I104" s="202">
        <f t="shared" si="8"/>
        <v>0</v>
      </c>
    </row>
    <row r="105" spans="1:9" ht="16.5" thickBot="1">
      <c r="A105" s="25">
        <v>92</v>
      </c>
      <c r="B105" s="91" t="s">
        <v>231</v>
      </c>
      <c r="C105" s="92" t="s">
        <v>28</v>
      </c>
      <c r="D105" s="93">
        <v>21</v>
      </c>
      <c r="E105" s="28"/>
      <c r="F105" s="44"/>
      <c r="G105" s="27">
        <f t="shared" si="6"/>
        <v>0</v>
      </c>
      <c r="H105" s="56">
        <f t="shared" si="7"/>
        <v>0</v>
      </c>
      <c r="I105" s="202">
        <f t="shared" si="8"/>
        <v>0</v>
      </c>
    </row>
    <row r="106" spans="1:9" ht="16.5" thickBot="1">
      <c r="A106" s="25">
        <v>93</v>
      </c>
      <c r="B106" s="92" t="s">
        <v>232</v>
      </c>
      <c r="C106" s="92" t="s">
        <v>28</v>
      </c>
      <c r="D106" s="93">
        <v>1</v>
      </c>
      <c r="E106" s="28"/>
      <c r="F106" s="44"/>
      <c r="G106" s="27">
        <f t="shared" si="6"/>
        <v>0</v>
      </c>
      <c r="H106" s="56">
        <f t="shared" si="7"/>
        <v>0</v>
      </c>
      <c r="I106" s="202">
        <f t="shared" si="8"/>
        <v>0</v>
      </c>
    </row>
    <row r="107" spans="1:9" ht="16.5" thickBot="1">
      <c r="A107" s="25">
        <v>94</v>
      </c>
      <c r="B107" s="91" t="s">
        <v>78</v>
      </c>
      <c r="C107" s="92" t="s">
        <v>28</v>
      </c>
      <c r="D107" s="93">
        <v>103</v>
      </c>
      <c r="E107" s="28"/>
      <c r="F107" s="44"/>
      <c r="G107" s="27">
        <f t="shared" si="6"/>
        <v>0</v>
      </c>
      <c r="H107" s="56">
        <f t="shared" si="7"/>
        <v>0</v>
      </c>
      <c r="I107" s="202">
        <f t="shared" si="8"/>
        <v>0</v>
      </c>
    </row>
    <row r="108" spans="1:9" ht="16.5" thickBot="1">
      <c r="A108" s="25">
        <v>95</v>
      </c>
      <c r="B108" s="91" t="s">
        <v>233</v>
      </c>
      <c r="C108" s="92" t="s">
        <v>28</v>
      </c>
      <c r="D108" s="93">
        <v>0.5</v>
      </c>
      <c r="E108" s="28"/>
      <c r="F108" s="44"/>
      <c r="G108" s="27">
        <f t="shared" si="6"/>
        <v>0</v>
      </c>
      <c r="H108" s="56">
        <f t="shared" si="7"/>
        <v>0</v>
      </c>
      <c r="I108" s="202">
        <f t="shared" si="8"/>
        <v>0</v>
      </c>
    </row>
    <row r="109" spans="1:9" ht="16.5" thickBot="1">
      <c r="A109" s="25">
        <v>96</v>
      </c>
      <c r="B109" s="91" t="s">
        <v>234</v>
      </c>
      <c r="C109" s="92" t="s">
        <v>28</v>
      </c>
      <c r="D109" s="93">
        <v>0.5</v>
      </c>
      <c r="E109" s="28"/>
      <c r="F109" s="44"/>
      <c r="G109" s="27">
        <f t="shared" si="6"/>
        <v>0</v>
      </c>
      <c r="H109" s="56">
        <f t="shared" si="7"/>
        <v>0</v>
      </c>
      <c r="I109" s="202">
        <f t="shared" si="8"/>
        <v>0</v>
      </c>
    </row>
    <row r="110" spans="1:9" ht="16.5" thickBot="1">
      <c r="A110" s="25">
        <v>97</v>
      </c>
      <c r="B110" s="91" t="s">
        <v>235</v>
      </c>
      <c r="C110" s="92" t="s">
        <v>28</v>
      </c>
      <c r="D110" s="93">
        <v>23</v>
      </c>
      <c r="E110" s="28"/>
      <c r="F110" s="44"/>
      <c r="G110" s="27">
        <f>E110+(E110*F110)</f>
        <v>0</v>
      </c>
      <c r="H110" s="56">
        <f t="shared" ref="H110:H121" si="9">D110*E110</f>
        <v>0</v>
      </c>
      <c r="I110" s="202">
        <f t="shared" ref="I110:I121" si="10">H110+(H110*F110)</f>
        <v>0</v>
      </c>
    </row>
    <row r="111" spans="1:9" ht="16.5" thickBot="1">
      <c r="A111" s="25">
        <v>98</v>
      </c>
      <c r="B111" s="91" t="s">
        <v>236</v>
      </c>
      <c r="C111" s="92" t="s">
        <v>28</v>
      </c>
      <c r="D111" s="93">
        <v>67</v>
      </c>
      <c r="E111" s="28"/>
      <c r="F111" s="44"/>
      <c r="G111" s="27">
        <f t="shared" ref="G111:G121" si="11">E111+(E111*F111)</f>
        <v>0</v>
      </c>
      <c r="H111" s="56">
        <f t="shared" si="9"/>
        <v>0</v>
      </c>
      <c r="I111" s="202">
        <f t="shared" si="10"/>
        <v>0</v>
      </c>
    </row>
    <row r="112" spans="1:9" ht="16.5" thickBot="1">
      <c r="A112" s="25">
        <v>99</v>
      </c>
      <c r="B112" s="91" t="s">
        <v>237</v>
      </c>
      <c r="C112" s="92" t="s">
        <v>28</v>
      </c>
      <c r="D112" s="93">
        <v>10</v>
      </c>
      <c r="E112" s="28"/>
      <c r="F112" s="44"/>
      <c r="G112" s="27">
        <f t="shared" si="11"/>
        <v>0</v>
      </c>
      <c r="H112" s="56">
        <f t="shared" si="9"/>
        <v>0</v>
      </c>
      <c r="I112" s="202">
        <f t="shared" si="10"/>
        <v>0</v>
      </c>
    </row>
    <row r="113" spans="1:9" ht="16.5" thickBot="1">
      <c r="A113" s="25">
        <v>100</v>
      </c>
      <c r="B113" s="91" t="s">
        <v>238</v>
      </c>
      <c r="C113" s="92" t="s">
        <v>28</v>
      </c>
      <c r="D113" s="93">
        <v>0.7</v>
      </c>
      <c r="E113" s="28"/>
      <c r="F113" s="44"/>
      <c r="G113" s="27">
        <f t="shared" si="11"/>
        <v>0</v>
      </c>
      <c r="H113" s="56">
        <f t="shared" si="9"/>
        <v>0</v>
      </c>
      <c r="I113" s="202">
        <f t="shared" si="10"/>
        <v>0</v>
      </c>
    </row>
    <row r="114" spans="1:9" ht="26.25" thickBot="1">
      <c r="A114" s="25">
        <v>101</v>
      </c>
      <c r="B114" s="92" t="s">
        <v>101</v>
      </c>
      <c r="C114" s="92" t="s">
        <v>28</v>
      </c>
      <c r="D114" s="93">
        <v>0.55000000000000004</v>
      </c>
      <c r="E114" s="28"/>
      <c r="F114" s="44"/>
      <c r="G114" s="27">
        <f t="shared" si="11"/>
        <v>0</v>
      </c>
      <c r="H114" s="56">
        <f t="shared" si="9"/>
        <v>0</v>
      </c>
      <c r="I114" s="202">
        <f t="shared" si="10"/>
        <v>0</v>
      </c>
    </row>
    <row r="115" spans="1:9" ht="26.25" thickBot="1">
      <c r="A115" s="25">
        <v>102</v>
      </c>
      <c r="B115" s="92" t="s">
        <v>239</v>
      </c>
      <c r="C115" s="92" t="s">
        <v>28</v>
      </c>
      <c r="D115" s="93">
        <v>3.5</v>
      </c>
      <c r="E115" s="28"/>
      <c r="F115" s="44"/>
      <c r="G115" s="27">
        <f t="shared" si="11"/>
        <v>0</v>
      </c>
      <c r="H115" s="56">
        <f t="shared" si="9"/>
        <v>0</v>
      </c>
      <c r="I115" s="202">
        <f t="shared" si="10"/>
        <v>0</v>
      </c>
    </row>
    <row r="116" spans="1:9" ht="16.5" thickBot="1">
      <c r="A116" s="25">
        <v>103</v>
      </c>
      <c r="B116" s="92" t="s">
        <v>240</v>
      </c>
      <c r="C116" s="92" t="s">
        <v>28</v>
      </c>
      <c r="D116" s="93">
        <v>1</v>
      </c>
      <c r="E116" s="28"/>
      <c r="F116" s="44"/>
      <c r="G116" s="27">
        <f t="shared" si="11"/>
        <v>0</v>
      </c>
      <c r="H116" s="56">
        <f t="shared" si="9"/>
        <v>0</v>
      </c>
      <c r="I116" s="202">
        <f t="shared" si="10"/>
        <v>0</v>
      </c>
    </row>
    <row r="117" spans="1:9" ht="27" thickBot="1">
      <c r="A117" s="25">
        <v>104</v>
      </c>
      <c r="B117" s="91" t="s">
        <v>241</v>
      </c>
      <c r="C117" s="92" t="s">
        <v>28</v>
      </c>
      <c r="D117" s="93">
        <v>168</v>
      </c>
      <c r="E117" s="28"/>
      <c r="F117" s="44"/>
      <c r="G117" s="27">
        <f t="shared" si="11"/>
        <v>0</v>
      </c>
      <c r="H117" s="56">
        <f t="shared" si="9"/>
        <v>0</v>
      </c>
      <c r="I117" s="202">
        <f t="shared" si="10"/>
        <v>0</v>
      </c>
    </row>
    <row r="118" spans="1:9" ht="16.5" thickBot="1">
      <c r="A118" s="25">
        <v>105</v>
      </c>
      <c r="B118" s="91" t="s">
        <v>242</v>
      </c>
      <c r="C118" s="92" t="s">
        <v>28</v>
      </c>
      <c r="D118" s="93">
        <v>1</v>
      </c>
      <c r="E118" s="28"/>
      <c r="F118" s="44"/>
      <c r="G118" s="27">
        <f t="shared" si="11"/>
        <v>0</v>
      </c>
      <c r="H118" s="56">
        <f t="shared" si="9"/>
        <v>0</v>
      </c>
      <c r="I118" s="202">
        <f t="shared" si="10"/>
        <v>0</v>
      </c>
    </row>
    <row r="119" spans="1:9" ht="16.5" thickBot="1">
      <c r="A119" s="25">
        <v>106</v>
      </c>
      <c r="B119" s="91" t="s">
        <v>243</v>
      </c>
      <c r="C119" s="92" t="s">
        <v>28</v>
      </c>
      <c r="D119" s="93">
        <v>2.1</v>
      </c>
      <c r="E119" s="28"/>
      <c r="F119" s="44"/>
      <c r="G119" s="27">
        <f t="shared" si="11"/>
        <v>0</v>
      </c>
      <c r="H119" s="56">
        <f t="shared" si="9"/>
        <v>0</v>
      </c>
      <c r="I119" s="202">
        <f t="shared" si="10"/>
        <v>0</v>
      </c>
    </row>
    <row r="120" spans="1:9" ht="16.5" thickBot="1">
      <c r="A120" s="25">
        <v>107</v>
      </c>
      <c r="B120" s="91" t="s">
        <v>244</v>
      </c>
      <c r="C120" s="92" t="s">
        <v>28</v>
      </c>
      <c r="D120" s="93">
        <v>2.1</v>
      </c>
      <c r="E120" s="28"/>
      <c r="F120" s="44"/>
      <c r="G120" s="27">
        <f t="shared" si="11"/>
        <v>0</v>
      </c>
      <c r="H120" s="56">
        <f t="shared" si="9"/>
        <v>0</v>
      </c>
      <c r="I120" s="202">
        <f t="shared" si="10"/>
        <v>0</v>
      </c>
    </row>
    <row r="121" spans="1:9" ht="14.25" customHeight="1" thickBot="1">
      <c r="A121" s="25">
        <v>108</v>
      </c>
      <c r="B121" s="91" t="s">
        <v>245</v>
      </c>
      <c r="C121" s="92" t="s">
        <v>28</v>
      </c>
      <c r="D121" s="93">
        <v>6.5</v>
      </c>
      <c r="E121" s="28"/>
      <c r="F121" s="44"/>
      <c r="G121" s="27">
        <f t="shared" si="11"/>
        <v>0</v>
      </c>
      <c r="H121" s="56">
        <f t="shared" si="9"/>
        <v>0</v>
      </c>
      <c r="I121" s="202">
        <f t="shared" si="10"/>
        <v>0</v>
      </c>
    </row>
    <row r="122" spans="1:9" ht="16.5" thickBot="1">
      <c r="A122" s="25">
        <v>110</v>
      </c>
      <c r="B122" s="162" t="s">
        <v>40</v>
      </c>
      <c r="C122" s="163"/>
      <c r="D122" s="163"/>
      <c r="E122" s="163"/>
      <c r="F122" s="163"/>
      <c r="G122" s="164"/>
      <c r="H122" s="57">
        <f>SUM(H10:H121)</f>
        <v>0</v>
      </c>
      <c r="I122" s="203">
        <f>SUM(I10:I121)</f>
        <v>0</v>
      </c>
    </row>
    <row r="123" spans="1:9" ht="15.75">
      <c r="A123" s="2"/>
      <c r="F123" s="39"/>
    </row>
    <row r="124" spans="1:9" ht="88.5" customHeight="1">
      <c r="A124" s="198" t="s">
        <v>250</v>
      </c>
      <c r="B124" s="105"/>
      <c r="C124" s="105"/>
      <c r="D124" s="105"/>
      <c r="E124" s="105"/>
      <c r="F124" s="105"/>
      <c r="G124" s="105"/>
      <c r="H124" s="105"/>
      <c r="I124" s="105"/>
    </row>
    <row r="125" spans="1:9" ht="15">
      <c r="A125" s="100" t="s">
        <v>41</v>
      </c>
      <c r="B125" s="105"/>
      <c r="C125" s="105"/>
      <c r="D125" s="105"/>
      <c r="E125" s="105"/>
      <c r="F125" s="105"/>
      <c r="G125" s="105"/>
      <c r="H125" s="105"/>
      <c r="I125" s="105"/>
    </row>
    <row r="126" spans="1:9" ht="15">
      <c r="A126" s="103" t="s">
        <v>102</v>
      </c>
      <c r="B126" s="105"/>
      <c r="C126" s="105"/>
      <c r="D126" s="105"/>
      <c r="E126" s="105"/>
      <c r="F126" s="105"/>
      <c r="G126" s="105"/>
      <c r="H126" s="105"/>
      <c r="I126" s="105"/>
    </row>
    <row r="127" spans="1:9" ht="15">
      <c r="A127" s="125" t="s">
        <v>253</v>
      </c>
      <c r="B127" s="105"/>
      <c r="C127" s="105"/>
      <c r="D127" s="105"/>
      <c r="E127" s="105"/>
      <c r="F127" s="105"/>
      <c r="G127" s="105"/>
      <c r="H127" s="105"/>
      <c r="I127" s="105"/>
    </row>
    <row r="128" spans="1:9" ht="15">
      <c r="A128" s="125" t="s">
        <v>256</v>
      </c>
      <c r="B128" s="105"/>
      <c r="C128" s="105"/>
      <c r="D128" s="105"/>
      <c r="E128" s="105"/>
      <c r="F128" s="105"/>
      <c r="G128" s="105"/>
      <c r="H128" s="105"/>
      <c r="I128" s="105"/>
    </row>
    <row r="129" spans="1:9" ht="15">
      <c r="A129" s="125" t="s">
        <v>103</v>
      </c>
      <c r="B129" s="105"/>
      <c r="C129" s="105"/>
      <c r="D129" s="105"/>
      <c r="E129" s="105"/>
      <c r="F129" s="105"/>
      <c r="G129" s="105"/>
      <c r="H129" s="105"/>
      <c r="I129" s="105"/>
    </row>
    <row r="130" spans="1:9" ht="15.75">
      <c r="A130" s="103"/>
      <c r="B130" s="105"/>
      <c r="C130" s="105"/>
      <c r="D130" s="105"/>
      <c r="E130" s="105"/>
      <c r="F130" s="105"/>
      <c r="G130" s="105"/>
      <c r="H130" s="105"/>
      <c r="I130" s="105"/>
    </row>
    <row r="131" spans="1:9" ht="15.75">
      <c r="A131" s="3" t="s">
        <v>43</v>
      </c>
      <c r="F131" s="39"/>
    </row>
    <row r="132" spans="1:9" ht="15">
      <c r="A132" s="126" t="s">
        <v>104</v>
      </c>
      <c r="B132" s="105"/>
      <c r="C132" s="105"/>
      <c r="D132" s="105"/>
      <c r="E132" s="105"/>
      <c r="F132" s="105"/>
      <c r="G132" s="105"/>
      <c r="H132" s="105"/>
      <c r="I132" s="105"/>
    </row>
    <row r="133" spans="1:9" ht="15.75">
      <c r="A133" s="14"/>
    </row>
    <row r="134" spans="1:9" ht="15.75">
      <c r="A134" s="14"/>
    </row>
    <row r="135" spans="1:9" ht="15.75">
      <c r="A135" s="14"/>
    </row>
    <row r="136" spans="1:9" ht="15.75">
      <c r="A136" s="14"/>
    </row>
    <row r="137" spans="1:9" ht="15.75">
      <c r="A137" s="14"/>
    </row>
    <row r="138" spans="1:9" ht="15.75">
      <c r="A138" s="14"/>
    </row>
    <row r="139" spans="1:9" ht="15.75">
      <c r="A139" s="14"/>
    </row>
    <row r="140" spans="1:9" ht="15.75">
      <c r="A140" s="14"/>
    </row>
    <row r="141" spans="1:9" ht="15.75">
      <c r="A141" s="14"/>
    </row>
    <row r="142" spans="1:9" ht="15.75">
      <c r="A142" s="14"/>
    </row>
    <row r="143" spans="1:9" ht="15.75">
      <c r="A143" s="3"/>
      <c r="F143" s="39"/>
    </row>
    <row r="144" spans="1:9">
      <c r="F144" s="39"/>
    </row>
    <row r="145" spans="1:9" ht="15.75">
      <c r="A145" s="102" t="s">
        <v>45</v>
      </c>
      <c r="B145" s="127"/>
      <c r="C145" s="127"/>
      <c r="D145" s="127"/>
      <c r="E145" s="127"/>
      <c r="F145" s="127"/>
      <c r="G145" s="127"/>
      <c r="H145" s="127"/>
      <c r="I145" s="127"/>
    </row>
    <row r="146" spans="1:9" ht="16.5" thickBot="1">
      <c r="A146" s="2"/>
      <c r="F146" s="39"/>
    </row>
    <row r="147" spans="1:9" ht="63.75" thickBot="1">
      <c r="A147" s="15" t="s">
        <v>46</v>
      </c>
      <c r="B147" s="16" t="s">
        <v>47</v>
      </c>
      <c r="F147" s="39"/>
    </row>
    <row r="148" spans="1:9" ht="63.75" thickBot="1">
      <c r="A148" s="17" t="s">
        <v>48</v>
      </c>
      <c r="B148" s="18" t="s">
        <v>49</v>
      </c>
      <c r="F148" s="39"/>
    </row>
    <row r="149" spans="1:9" ht="63.75" thickBot="1">
      <c r="A149" s="17" t="s">
        <v>48</v>
      </c>
      <c r="B149" s="18" t="s">
        <v>50</v>
      </c>
      <c r="F149" s="39"/>
    </row>
    <row r="150" spans="1:9" ht="15.75">
      <c r="A150" s="3"/>
      <c r="F150" s="39"/>
    </row>
    <row r="151" spans="1:9" ht="15.75">
      <c r="A151" s="3"/>
      <c r="F151" s="39"/>
    </row>
    <row r="152" spans="1:9" ht="15.75">
      <c r="A152" s="3" t="s">
        <v>51</v>
      </c>
      <c r="F152" s="39"/>
    </row>
    <row r="153" spans="1:9" ht="15.75">
      <c r="A153" s="3"/>
      <c r="F153" s="39"/>
    </row>
    <row r="154" spans="1:9" ht="15">
      <c r="A154" s="126" t="s">
        <v>105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15.75">
      <c r="A155" s="2" t="s">
        <v>106</v>
      </c>
      <c r="F155" s="39"/>
    </row>
    <row r="156" spans="1:9">
      <c r="A156" s="13"/>
      <c r="F156" s="39"/>
    </row>
    <row r="157" spans="1:9">
      <c r="A157" s="13"/>
      <c r="F157" s="39"/>
    </row>
  </sheetData>
  <autoFilter ref="A9:I122"/>
  <sortState ref="B10:I119">
    <sortCondition ref="B10"/>
  </sortState>
  <mergeCells count="38">
    <mergeCell ref="G38:G41"/>
    <mergeCell ref="H38:H41"/>
    <mergeCell ref="I38:I41"/>
    <mergeCell ref="A16:A17"/>
    <mergeCell ref="C16:C17"/>
    <mergeCell ref="E16:E17"/>
    <mergeCell ref="G16:G17"/>
    <mergeCell ref="I16:I17"/>
    <mergeCell ref="B16:B17"/>
    <mergeCell ref="D16:D17"/>
    <mergeCell ref="F16:F17"/>
    <mergeCell ref="H16:H17"/>
    <mergeCell ref="A129:I129"/>
    <mergeCell ref="A130:I130"/>
    <mergeCell ref="A132:I132"/>
    <mergeCell ref="A145:I145"/>
    <mergeCell ref="A154:I154"/>
    <mergeCell ref="A128:I128"/>
    <mergeCell ref="A1:I1"/>
    <mergeCell ref="A3:I3"/>
    <mergeCell ref="A6:A8"/>
    <mergeCell ref="B6:B8"/>
    <mergeCell ref="C6:C8"/>
    <mergeCell ref="D6:D8"/>
    <mergeCell ref="E6:E8"/>
    <mergeCell ref="F6:F8"/>
    <mergeCell ref="G6:G8"/>
    <mergeCell ref="B122:G122"/>
    <mergeCell ref="A124:I124"/>
    <mergeCell ref="A125:I125"/>
    <mergeCell ref="A126:I126"/>
    <mergeCell ref="A127:I127"/>
    <mergeCell ref="F38:F41"/>
    <mergeCell ref="A38:A41"/>
    <mergeCell ref="B38:B41"/>
    <mergeCell ref="C38:C41"/>
    <mergeCell ref="D38:D41"/>
    <mergeCell ref="E38:E41"/>
  </mergeCells>
  <pageMargins left="0.37" right="0.18" top="0.74803149606299213" bottom="0.1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opLeftCell="A8" workbookViewId="0">
      <selection activeCell="B20" sqref="B20:G20"/>
    </sheetView>
  </sheetViews>
  <sheetFormatPr defaultRowHeight="14.25"/>
  <cols>
    <col min="1" max="1" width="10.875" customWidth="1"/>
    <col min="2" max="2" width="45.25" customWidth="1"/>
    <col min="8" max="9" width="9" style="52"/>
  </cols>
  <sheetData>
    <row r="1" spans="1:9" ht="15.75">
      <c r="A1" s="180" t="s">
        <v>107</v>
      </c>
      <c r="B1" s="181"/>
      <c r="C1" s="181"/>
      <c r="D1" s="181"/>
      <c r="E1" s="181"/>
      <c r="F1" s="181"/>
      <c r="G1" s="181"/>
      <c r="H1" s="181"/>
      <c r="I1" s="181"/>
    </row>
    <row r="2" spans="1:9" ht="15.75">
      <c r="A2" s="1"/>
      <c r="F2" s="39"/>
    </row>
    <row r="3" spans="1:9" ht="15.75">
      <c r="A3" s="101" t="s">
        <v>108</v>
      </c>
      <c r="B3" s="105"/>
      <c r="C3" s="105"/>
      <c r="D3" s="105"/>
      <c r="E3" s="105"/>
      <c r="F3" s="105"/>
      <c r="G3" s="105"/>
      <c r="H3" s="105"/>
      <c r="I3" s="105"/>
    </row>
    <row r="4" spans="1:9" ht="15.75">
      <c r="A4" s="101" t="s">
        <v>2</v>
      </c>
      <c r="B4" s="127"/>
      <c r="C4" s="127"/>
      <c r="D4" s="127"/>
      <c r="E4" s="127"/>
      <c r="F4" s="127"/>
      <c r="G4" s="127"/>
      <c r="H4" s="127"/>
      <c r="I4" s="127"/>
    </row>
    <row r="5" spans="1:9" ht="16.5" thickBot="1">
      <c r="A5" s="21" t="s">
        <v>109</v>
      </c>
      <c r="F5" s="39"/>
    </row>
    <row r="6" spans="1:9" ht="63">
      <c r="A6" s="107" t="s">
        <v>6</v>
      </c>
      <c r="B6" s="110" t="s">
        <v>110</v>
      </c>
      <c r="C6" s="110" t="s">
        <v>8</v>
      </c>
      <c r="D6" s="110" t="s">
        <v>9</v>
      </c>
      <c r="E6" s="110" t="s">
        <v>10</v>
      </c>
      <c r="F6" s="113" t="s">
        <v>11</v>
      </c>
      <c r="G6" s="110" t="s">
        <v>63</v>
      </c>
      <c r="H6" s="54" t="s">
        <v>14</v>
      </c>
      <c r="I6" s="72" t="s">
        <v>16</v>
      </c>
    </row>
    <row r="7" spans="1:9" ht="78.75">
      <c r="A7" s="108"/>
      <c r="B7" s="111"/>
      <c r="C7" s="111"/>
      <c r="D7" s="111"/>
      <c r="E7" s="111"/>
      <c r="F7" s="114"/>
      <c r="G7" s="111"/>
      <c r="H7" s="49" t="s">
        <v>15</v>
      </c>
      <c r="I7" s="98" t="s">
        <v>17</v>
      </c>
    </row>
    <row r="8" spans="1:9" ht="16.5" thickBot="1">
      <c r="A8" s="109"/>
      <c r="B8" s="112"/>
      <c r="C8" s="112"/>
      <c r="D8" s="112"/>
      <c r="E8" s="112"/>
      <c r="F8" s="115"/>
      <c r="G8" s="112"/>
      <c r="H8" s="50"/>
      <c r="I8" s="68"/>
    </row>
    <row r="9" spans="1:9" ht="16.5" thickBot="1">
      <c r="A9" s="23" t="s">
        <v>64</v>
      </c>
      <c r="B9" s="24" t="s">
        <v>19</v>
      </c>
      <c r="C9" s="24" t="s">
        <v>20</v>
      </c>
      <c r="D9" s="24" t="s">
        <v>21</v>
      </c>
      <c r="E9" s="24" t="s">
        <v>65</v>
      </c>
      <c r="F9" s="41" t="s">
        <v>66</v>
      </c>
      <c r="G9" s="24" t="s">
        <v>67</v>
      </c>
      <c r="H9" s="55" t="s">
        <v>68</v>
      </c>
      <c r="I9" s="201" t="s">
        <v>69</v>
      </c>
    </row>
    <row r="10" spans="1:9" ht="45.75" thickBot="1">
      <c r="A10" s="25">
        <v>1</v>
      </c>
      <c r="B10" s="86" t="s">
        <v>111</v>
      </c>
      <c r="C10" s="80" t="s">
        <v>28</v>
      </c>
      <c r="D10" s="87">
        <v>1033</v>
      </c>
      <c r="E10" s="56"/>
      <c r="F10" s="42"/>
      <c r="G10" s="56">
        <f>E10+(F10*E10)</f>
        <v>0</v>
      </c>
      <c r="H10" s="56">
        <f>D10*E10</f>
        <v>0</v>
      </c>
      <c r="I10" s="202">
        <f>H10+(H10*F10)</f>
        <v>0</v>
      </c>
    </row>
    <row r="11" spans="1:9" ht="16.5" thickBot="1">
      <c r="A11" s="25">
        <v>2</v>
      </c>
      <c r="B11" s="88" t="s">
        <v>112</v>
      </c>
      <c r="C11" s="83" t="s">
        <v>28</v>
      </c>
      <c r="D11" s="89">
        <v>13</v>
      </c>
      <c r="E11" s="56"/>
      <c r="F11" s="42"/>
      <c r="G11" s="56">
        <f t="shared" ref="G11:G19" si="0">E11+(F11*E11)</f>
        <v>0</v>
      </c>
      <c r="H11" s="56">
        <f t="shared" ref="H11:H19" si="1">D11*E11</f>
        <v>0</v>
      </c>
      <c r="I11" s="202">
        <f t="shared" ref="I11:I19" si="2">H11+(H11*F11)</f>
        <v>0</v>
      </c>
    </row>
    <row r="12" spans="1:9" ht="45.75" thickBot="1">
      <c r="A12" s="25">
        <v>3</v>
      </c>
      <c r="B12" s="90" t="s">
        <v>113</v>
      </c>
      <c r="C12" s="80" t="s">
        <v>28</v>
      </c>
      <c r="D12" s="87">
        <v>233</v>
      </c>
      <c r="E12" s="56"/>
      <c r="F12" s="42"/>
      <c r="G12" s="56">
        <f t="shared" si="0"/>
        <v>0</v>
      </c>
      <c r="H12" s="56">
        <f t="shared" si="1"/>
        <v>0</v>
      </c>
      <c r="I12" s="202">
        <f t="shared" si="2"/>
        <v>0</v>
      </c>
    </row>
    <row r="13" spans="1:9" ht="60.75" thickBot="1">
      <c r="A13" s="25">
        <v>4</v>
      </c>
      <c r="B13" s="88" t="s">
        <v>114</v>
      </c>
      <c r="C13" s="83" t="s">
        <v>28</v>
      </c>
      <c r="D13" s="89">
        <v>1125</v>
      </c>
      <c r="E13" s="56"/>
      <c r="F13" s="42"/>
      <c r="G13" s="56">
        <f t="shared" si="0"/>
        <v>0</v>
      </c>
      <c r="H13" s="56">
        <f t="shared" si="1"/>
        <v>0</v>
      </c>
      <c r="I13" s="202">
        <f t="shared" si="2"/>
        <v>0</v>
      </c>
    </row>
    <row r="14" spans="1:9" ht="30.75" thickBot="1">
      <c r="A14" s="25">
        <v>5</v>
      </c>
      <c r="B14" s="90" t="s">
        <v>115</v>
      </c>
      <c r="C14" s="80" t="s">
        <v>28</v>
      </c>
      <c r="D14" s="87">
        <v>5</v>
      </c>
      <c r="E14" s="56"/>
      <c r="F14" s="42"/>
      <c r="G14" s="56">
        <f t="shared" si="0"/>
        <v>0</v>
      </c>
      <c r="H14" s="56">
        <f t="shared" si="1"/>
        <v>0</v>
      </c>
      <c r="I14" s="202">
        <f t="shared" si="2"/>
        <v>0</v>
      </c>
    </row>
    <row r="15" spans="1:9" ht="45.75" thickBot="1">
      <c r="A15" s="25">
        <v>6</v>
      </c>
      <c r="B15" s="88" t="s">
        <v>116</v>
      </c>
      <c r="C15" s="83" t="s">
        <v>28</v>
      </c>
      <c r="D15" s="89">
        <v>5</v>
      </c>
      <c r="E15" s="56"/>
      <c r="F15" s="42"/>
      <c r="G15" s="56">
        <f t="shared" si="0"/>
        <v>0</v>
      </c>
      <c r="H15" s="56">
        <f t="shared" si="1"/>
        <v>0</v>
      </c>
      <c r="I15" s="202">
        <f t="shared" si="2"/>
        <v>0</v>
      </c>
    </row>
    <row r="16" spans="1:9" ht="60.75" thickBot="1">
      <c r="A16" s="25">
        <v>7</v>
      </c>
      <c r="B16" s="90" t="s">
        <v>117</v>
      </c>
      <c r="C16" s="80" t="s">
        <v>28</v>
      </c>
      <c r="D16" s="87">
        <v>23</v>
      </c>
      <c r="E16" s="56"/>
      <c r="F16" s="42"/>
      <c r="G16" s="56">
        <f t="shared" si="0"/>
        <v>0</v>
      </c>
      <c r="H16" s="56">
        <f t="shared" si="1"/>
        <v>0</v>
      </c>
      <c r="I16" s="202">
        <f t="shared" si="2"/>
        <v>0</v>
      </c>
    </row>
    <row r="17" spans="1:9" ht="90.75" thickBot="1">
      <c r="A17" s="25">
        <v>8</v>
      </c>
      <c r="B17" s="88" t="s">
        <v>118</v>
      </c>
      <c r="C17" s="83" t="s">
        <v>28</v>
      </c>
      <c r="D17" s="89">
        <v>810</v>
      </c>
      <c r="E17" s="56"/>
      <c r="F17" s="42"/>
      <c r="G17" s="56">
        <f t="shared" si="0"/>
        <v>0</v>
      </c>
      <c r="H17" s="56">
        <f t="shared" si="1"/>
        <v>0</v>
      </c>
      <c r="I17" s="202">
        <f t="shared" si="2"/>
        <v>0</v>
      </c>
    </row>
    <row r="18" spans="1:9" ht="16.5" thickBot="1">
      <c r="A18" s="25">
        <v>9</v>
      </c>
      <c r="B18" s="90" t="s">
        <v>258</v>
      </c>
      <c r="C18" s="80" t="s">
        <v>28</v>
      </c>
      <c r="D18" s="87">
        <v>80</v>
      </c>
      <c r="E18" s="56"/>
      <c r="F18" s="42"/>
      <c r="G18" s="56">
        <f t="shared" si="0"/>
        <v>0</v>
      </c>
      <c r="H18" s="56">
        <f t="shared" si="1"/>
        <v>0</v>
      </c>
      <c r="I18" s="202">
        <f t="shared" si="2"/>
        <v>0</v>
      </c>
    </row>
    <row r="19" spans="1:9" ht="45.75" thickBot="1">
      <c r="A19" s="25">
        <v>10</v>
      </c>
      <c r="B19" s="88" t="s">
        <v>119</v>
      </c>
      <c r="C19" s="83" t="s">
        <v>28</v>
      </c>
      <c r="D19" s="89">
        <v>3</v>
      </c>
      <c r="E19" s="56"/>
      <c r="F19" s="42"/>
      <c r="G19" s="56">
        <f t="shared" si="0"/>
        <v>0</v>
      </c>
      <c r="H19" s="56">
        <f t="shared" si="1"/>
        <v>0</v>
      </c>
      <c r="I19" s="202">
        <f t="shared" si="2"/>
        <v>0</v>
      </c>
    </row>
    <row r="20" spans="1:9" ht="16.5" thickBot="1">
      <c r="A20" s="26">
        <v>11</v>
      </c>
      <c r="B20" s="182" t="s">
        <v>40</v>
      </c>
      <c r="C20" s="183"/>
      <c r="D20" s="183"/>
      <c r="E20" s="183"/>
      <c r="F20" s="183"/>
      <c r="G20" s="184"/>
      <c r="H20" s="58">
        <f>SUM(H10:H19)</f>
        <v>0</v>
      </c>
      <c r="I20" s="204">
        <f>SUM(I10:I19)</f>
        <v>0</v>
      </c>
    </row>
    <row r="21" spans="1:9" ht="88.5" customHeight="1">
      <c r="A21" s="199" t="s">
        <v>250</v>
      </c>
      <c r="B21" s="185"/>
      <c r="C21" s="185"/>
      <c r="D21" s="185"/>
      <c r="E21" s="185"/>
      <c r="F21" s="185"/>
      <c r="G21" s="185"/>
      <c r="H21" s="185"/>
      <c r="I21" s="185"/>
    </row>
    <row r="22" spans="1:9" ht="15">
      <c r="A22" s="100" t="s">
        <v>41</v>
      </c>
      <c r="B22" s="105"/>
      <c r="C22" s="105"/>
      <c r="D22" s="105"/>
      <c r="E22" s="105"/>
      <c r="F22" s="105"/>
      <c r="G22" s="105"/>
      <c r="H22" s="105"/>
      <c r="I22" s="105"/>
    </row>
    <row r="23" spans="1:9" ht="15">
      <c r="A23" s="103" t="s">
        <v>120</v>
      </c>
      <c r="B23" s="105"/>
      <c r="C23" s="105"/>
      <c r="D23" s="105"/>
      <c r="E23" s="105"/>
      <c r="F23" s="105"/>
      <c r="G23" s="105"/>
      <c r="H23" s="105"/>
      <c r="I23" s="105"/>
    </row>
    <row r="24" spans="1:9" ht="15">
      <c r="A24" s="125" t="s">
        <v>253</v>
      </c>
      <c r="B24" s="105"/>
      <c r="C24" s="105"/>
      <c r="D24" s="105"/>
      <c r="E24" s="105"/>
      <c r="F24" s="105"/>
      <c r="G24" s="105"/>
      <c r="H24" s="105"/>
      <c r="I24" s="105"/>
    </row>
    <row r="25" spans="1:9" ht="15">
      <c r="A25" s="125" t="s">
        <v>254</v>
      </c>
      <c r="B25" s="105"/>
      <c r="C25" s="105"/>
      <c r="D25" s="105"/>
      <c r="E25" s="105"/>
      <c r="F25" s="105"/>
      <c r="G25" s="105"/>
      <c r="H25" s="105"/>
      <c r="I25" s="105"/>
    </row>
    <row r="26" spans="1:9" ht="15">
      <c r="A26" s="125" t="s">
        <v>255</v>
      </c>
      <c r="B26" s="105"/>
      <c r="C26" s="105"/>
      <c r="D26" s="105"/>
      <c r="E26" s="105"/>
      <c r="F26" s="105"/>
      <c r="G26" s="105"/>
      <c r="H26" s="105"/>
      <c r="I26" s="105"/>
    </row>
    <row r="27" spans="1:9" ht="15.75">
      <c r="A27" s="3"/>
      <c r="F27" s="39"/>
    </row>
    <row r="28" spans="1:9" ht="15.75">
      <c r="A28" s="3" t="s">
        <v>121</v>
      </c>
      <c r="F28" s="39"/>
    </row>
    <row r="29" spans="1:9" ht="15.75">
      <c r="A29" s="3"/>
      <c r="F29" s="39"/>
    </row>
    <row r="30" spans="1:9" ht="15.75">
      <c r="A30" s="3"/>
      <c r="F30" s="39"/>
    </row>
    <row r="31" spans="1:9" ht="15.75">
      <c r="A31" s="3"/>
      <c r="F31" s="39"/>
    </row>
    <row r="32" spans="1:9" ht="15.75">
      <c r="A32" s="3"/>
      <c r="F32" s="39"/>
    </row>
    <row r="33" spans="1:9" ht="15.75">
      <c r="A33" s="3"/>
      <c r="F33" s="39"/>
    </row>
    <row r="34" spans="1:9" ht="15.75">
      <c r="A34" s="3"/>
      <c r="F34" s="39"/>
    </row>
    <row r="35" spans="1:9" ht="15.75">
      <c r="A35" s="3"/>
      <c r="F35" s="39"/>
    </row>
    <row r="36" spans="1:9" ht="15.75">
      <c r="A36" s="3"/>
      <c r="F36" s="39"/>
    </row>
    <row r="37" spans="1:9" ht="15.75">
      <c r="A37" s="21"/>
      <c r="F37" s="39"/>
    </row>
    <row r="38" spans="1:9" ht="15.75">
      <c r="A38" s="21"/>
      <c r="F38" s="39"/>
    </row>
    <row r="39" spans="1:9" ht="15.75">
      <c r="A39" s="21"/>
      <c r="F39" s="39"/>
    </row>
    <row r="40" spans="1:9" ht="15.75">
      <c r="A40" s="21"/>
      <c r="F40" s="39"/>
    </row>
    <row r="41" spans="1:9" ht="15.75">
      <c r="A41" s="102" t="s">
        <v>45</v>
      </c>
      <c r="B41" s="127"/>
      <c r="C41" s="127"/>
      <c r="D41" s="127"/>
      <c r="E41" s="127"/>
      <c r="F41" s="127"/>
      <c r="G41" s="127"/>
      <c r="H41" s="127"/>
      <c r="I41" s="127"/>
    </row>
    <row r="42" spans="1:9" ht="16.5" thickBot="1">
      <c r="A42" s="2"/>
      <c r="F42" s="39"/>
    </row>
    <row r="43" spans="1:9" ht="48" thickBot="1">
      <c r="A43" s="15" t="s">
        <v>46</v>
      </c>
      <c r="B43" s="16" t="s">
        <v>47</v>
      </c>
      <c r="F43" s="39"/>
    </row>
    <row r="44" spans="1:9" ht="79.5" thickBot="1">
      <c r="A44" s="17" t="s">
        <v>48</v>
      </c>
      <c r="B44" s="18" t="s">
        <v>49</v>
      </c>
      <c r="F44" s="39"/>
    </row>
    <row r="45" spans="1:9" ht="79.5" thickBot="1">
      <c r="A45" s="17" t="s">
        <v>48</v>
      </c>
      <c r="B45" s="18" t="s">
        <v>50</v>
      </c>
      <c r="F45" s="39"/>
    </row>
    <row r="46" spans="1:9" ht="15.75">
      <c r="A46" s="3"/>
      <c r="F46" s="39"/>
    </row>
    <row r="47" spans="1:9" ht="15.75">
      <c r="A47" s="3"/>
      <c r="F47" s="39"/>
    </row>
    <row r="48" spans="1:9" ht="15.75">
      <c r="A48" s="3"/>
      <c r="F48" s="39"/>
    </row>
    <row r="49" spans="1:9" ht="15.75">
      <c r="A49" s="3"/>
      <c r="F49" s="39"/>
    </row>
    <row r="50" spans="1:9" ht="15">
      <c r="A50" s="126" t="s">
        <v>122</v>
      </c>
      <c r="B50" s="105"/>
      <c r="C50" s="105"/>
      <c r="D50" s="105"/>
      <c r="E50" s="105"/>
      <c r="F50" s="105"/>
      <c r="G50" s="105"/>
      <c r="H50" s="105"/>
      <c r="I50" s="105"/>
    </row>
    <row r="51" spans="1:9" ht="15.75">
      <c r="A51" s="2"/>
      <c r="F51" s="39"/>
    </row>
    <row r="52" spans="1:9">
      <c r="A52" s="13"/>
      <c r="F52" s="39"/>
    </row>
    <row r="53" spans="1:9">
      <c r="A53" s="13"/>
      <c r="F53" s="39"/>
    </row>
  </sheetData>
  <mergeCells count="19">
    <mergeCell ref="A26:I26"/>
    <mergeCell ref="A41:I41"/>
    <mergeCell ref="A50:I50"/>
    <mergeCell ref="B20:G20"/>
    <mergeCell ref="A21:I21"/>
    <mergeCell ref="A22:I22"/>
    <mergeCell ref="A23:I23"/>
    <mergeCell ref="A24:I24"/>
    <mergeCell ref="A25:I25"/>
    <mergeCell ref="A1:I1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ageMargins left="0.19" right="0.18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opLeftCell="A17" workbookViewId="0">
      <selection activeCell="J13" sqref="J13"/>
    </sheetView>
  </sheetViews>
  <sheetFormatPr defaultRowHeight="14.25"/>
  <cols>
    <col min="1" max="1" width="14" customWidth="1"/>
    <col min="2" max="2" width="37.5" customWidth="1"/>
  </cols>
  <sheetData>
    <row r="1" spans="1:9" ht="15.75">
      <c r="A1" s="102" t="s">
        <v>123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1" t="s">
        <v>108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1" t="s">
        <v>2</v>
      </c>
      <c r="B3" s="127"/>
      <c r="C3" s="127"/>
      <c r="D3" s="127"/>
      <c r="E3" s="127"/>
      <c r="F3" s="127"/>
      <c r="G3" s="127"/>
      <c r="H3" s="127"/>
      <c r="I3" s="127"/>
    </row>
    <row r="4" spans="1:9" ht="16.5" thickBot="1">
      <c r="A4" s="186" t="s">
        <v>109</v>
      </c>
      <c r="B4" s="137"/>
      <c r="C4" s="137"/>
      <c r="D4" s="137"/>
      <c r="E4" s="137"/>
      <c r="F4" s="137"/>
      <c r="G4" s="137"/>
      <c r="H4" s="137"/>
      <c r="I4" s="137"/>
    </row>
    <row r="5" spans="1:9" ht="15" thickBot="1">
      <c r="A5" s="187" t="s">
        <v>124</v>
      </c>
      <c r="B5" s="188"/>
      <c r="C5" s="188"/>
      <c r="D5" s="188"/>
      <c r="E5" s="188"/>
      <c r="F5" s="188"/>
      <c r="G5" s="188"/>
      <c r="H5" s="188"/>
      <c r="I5" s="189"/>
    </row>
    <row r="6" spans="1:9" ht="63">
      <c r="A6" s="110" t="s">
        <v>6</v>
      </c>
      <c r="B6" s="110" t="s">
        <v>125</v>
      </c>
      <c r="C6" s="110" t="s">
        <v>8</v>
      </c>
      <c r="D6" s="110" t="s">
        <v>9</v>
      </c>
      <c r="E6" s="110" t="s">
        <v>10</v>
      </c>
      <c r="F6" s="113" t="s">
        <v>11</v>
      </c>
      <c r="G6" s="110" t="s">
        <v>126</v>
      </c>
      <c r="H6" s="49" t="s">
        <v>14</v>
      </c>
      <c r="I6" s="72" t="s">
        <v>16</v>
      </c>
    </row>
    <row r="7" spans="1:9" ht="78.75">
      <c r="A7" s="111"/>
      <c r="B7" s="111"/>
      <c r="C7" s="111"/>
      <c r="D7" s="111"/>
      <c r="E7" s="111"/>
      <c r="F7" s="114"/>
      <c r="G7" s="111"/>
      <c r="H7" s="49" t="s">
        <v>15</v>
      </c>
      <c r="I7" s="98" t="s">
        <v>17</v>
      </c>
    </row>
    <row r="8" spans="1:9" ht="16.5" thickBot="1">
      <c r="A8" s="112"/>
      <c r="B8" s="112"/>
      <c r="C8" s="112"/>
      <c r="D8" s="112"/>
      <c r="E8" s="112"/>
      <c r="F8" s="115"/>
      <c r="G8" s="112"/>
      <c r="H8" s="50"/>
      <c r="I8" s="68"/>
    </row>
    <row r="9" spans="1:9" ht="15" thickBot="1">
      <c r="A9" s="29" t="s">
        <v>127</v>
      </c>
      <c r="B9" s="11" t="s">
        <v>128</v>
      </c>
      <c r="C9" s="11" t="s">
        <v>129</v>
      </c>
      <c r="D9" s="11" t="s">
        <v>130</v>
      </c>
      <c r="E9" s="11" t="s">
        <v>131</v>
      </c>
      <c r="F9" s="45" t="s">
        <v>132</v>
      </c>
      <c r="G9" s="11" t="s">
        <v>133</v>
      </c>
      <c r="H9" s="59" t="s">
        <v>134</v>
      </c>
      <c r="I9" s="205" t="s">
        <v>135</v>
      </c>
    </row>
    <row r="10" spans="1:9" ht="48" thickBot="1">
      <c r="A10" s="30">
        <v>1</v>
      </c>
      <c r="B10" s="31" t="s">
        <v>136</v>
      </c>
      <c r="C10" s="31" t="s">
        <v>137</v>
      </c>
      <c r="D10" s="32">
        <v>29280</v>
      </c>
      <c r="E10" s="11"/>
      <c r="F10" s="64"/>
      <c r="G10" s="63">
        <f>E10+(E10*F10)</f>
        <v>0</v>
      </c>
      <c r="H10" s="59">
        <f>D10*E10</f>
        <v>0</v>
      </c>
      <c r="I10" s="205">
        <f>H10+(H10*F10)</f>
        <v>0</v>
      </c>
    </row>
    <row r="11" spans="1:9" ht="15" thickBot="1">
      <c r="A11" s="30">
        <v>2</v>
      </c>
      <c r="B11" s="190" t="s">
        <v>40</v>
      </c>
      <c r="C11" s="191"/>
      <c r="D11" s="191"/>
      <c r="E11" s="191"/>
      <c r="F11" s="191"/>
      <c r="G11" s="192"/>
      <c r="H11" s="60">
        <f>SUM(H10)</f>
        <v>0</v>
      </c>
      <c r="I11" s="205">
        <f>SUM(I10)</f>
        <v>0</v>
      </c>
    </row>
    <row r="12" spans="1:9" ht="15.75">
      <c r="A12" s="14"/>
      <c r="F12" s="39"/>
      <c r="H12" s="52"/>
      <c r="I12" s="52"/>
    </row>
    <row r="13" spans="1:9" ht="99" customHeight="1">
      <c r="A13" s="198" t="s">
        <v>250</v>
      </c>
      <c r="B13" s="105"/>
      <c r="C13" s="105"/>
      <c r="D13" s="105"/>
      <c r="E13" s="105"/>
      <c r="F13" s="105"/>
      <c r="G13" s="105"/>
      <c r="H13" s="105"/>
      <c r="I13" s="105"/>
    </row>
    <row r="14" spans="1:9" ht="15">
      <c r="A14" s="100" t="s">
        <v>41</v>
      </c>
      <c r="B14" s="105"/>
      <c r="C14" s="105"/>
      <c r="D14" s="105"/>
      <c r="E14" s="105"/>
      <c r="F14" s="105"/>
      <c r="G14" s="105"/>
      <c r="H14" s="105"/>
      <c r="I14" s="105"/>
    </row>
    <row r="15" spans="1:9" ht="15">
      <c r="A15" s="103" t="s">
        <v>138</v>
      </c>
      <c r="B15" s="105"/>
      <c r="C15" s="105"/>
      <c r="D15" s="105"/>
      <c r="E15" s="105"/>
      <c r="F15" s="105"/>
      <c r="G15" s="105"/>
      <c r="H15" s="105"/>
      <c r="I15" s="105"/>
    </row>
    <row r="16" spans="1:9" ht="15">
      <c r="A16" s="125" t="s">
        <v>253</v>
      </c>
      <c r="B16" s="105"/>
      <c r="C16" s="105"/>
      <c r="D16" s="105"/>
      <c r="E16" s="105"/>
      <c r="F16" s="105"/>
      <c r="G16" s="105"/>
      <c r="H16" s="105"/>
      <c r="I16" s="105"/>
    </row>
    <row r="17" spans="1:9" ht="15">
      <c r="A17" s="125" t="s">
        <v>254</v>
      </c>
      <c r="B17" s="105"/>
      <c r="C17" s="105"/>
      <c r="D17" s="105"/>
      <c r="E17" s="105"/>
      <c r="F17" s="105"/>
      <c r="G17" s="105"/>
      <c r="H17" s="105"/>
      <c r="I17" s="105"/>
    </row>
    <row r="18" spans="1:9" ht="15">
      <c r="A18" s="125" t="s">
        <v>103</v>
      </c>
      <c r="B18" s="105"/>
      <c r="C18" s="105"/>
      <c r="D18" s="105"/>
      <c r="E18" s="105"/>
      <c r="F18" s="105"/>
      <c r="G18" s="105"/>
      <c r="H18" s="105"/>
      <c r="I18" s="105"/>
    </row>
    <row r="19" spans="1:9" ht="15.75">
      <c r="A19" s="103"/>
      <c r="B19" s="105"/>
      <c r="C19" s="105"/>
      <c r="D19" s="105"/>
      <c r="E19" s="105"/>
      <c r="F19" s="105"/>
      <c r="G19" s="105"/>
      <c r="H19" s="105"/>
      <c r="I19" s="105"/>
    </row>
    <row r="20" spans="1:9" ht="15.75">
      <c r="A20" s="3"/>
      <c r="F20" s="39"/>
      <c r="H20" s="52"/>
      <c r="I20" s="52"/>
    </row>
    <row r="21" spans="1:9" ht="15.75">
      <c r="A21" s="3"/>
      <c r="F21" s="39"/>
      <c r="H21" s="52"/>
      <c r="I21" s="52"/>
    </row>
    <row r="22" spans="1:9" ht="15.75">
      <c r="A22" s="3" t="s">
        <v>121</v>
      </c>
      <c r="F22" s="39"/>
      <c r="H22" s="52"/>
      <c r="I22" s="52"/>
    </row>
    <row r="23" spans="1:9" ht="15.75">
      <c r="A23" s="21"/>
      <c r="F23" s="39"/>
      <c r="H23" s="52"/>
      <c r="I23" s="52"/>
    </row>
    <row r="24" spans="1:9" ht="15.75">
      <c r="A24" s="21"/>
      <c r="F24" s="39"/>
      <c r="H24" s="52"/>
      <c r="I24" s="52"/>
    </row>
    <row r="25" spans="1:9" ht="15.75">
      <c r="A25" s="21"/>
      <c r="F25" s="39"/>
      <c r="H25" s="52"/>
      <c r="I25" s="52"/>
    </row>
    <row r="26" spans="1:9" ht="15.75">
      <c r="A26" s="102" t="s">
        <v>45</v>
      </c>
      <c r="B26" s="127"/>
      <c r="C26" s="127"/>
      <c r="D26" s="127"/>
      <c r="E26" s="127"/>
      <c r="F26" s="127"/>
      <c r="G26" s="127"/>
      <c r="H26" s="127"/>
      <c r="I26" s="127"/>
    </row>
    <row r="27" spans="1:9" ht="16.5" thickBot="1">
      <c r="A27" s="2"/>
      <c r="F27" s="39"/>
      <c r="H27" s="52"/>
      <c r="I27" s="52"/>
    </row>
    <row r="28" spans="1:9" ht="48" thickBot="1">
      <c r="A28" s="15" t="s">
        <v>46</v>
      </c>
      <c r="B28" s="16" t="s">
        <v>47</v>
      </c>
      <c r="F28" s="39"/>
      <c r="H28" s="52"/>
      <c r="I28" s="52"/>
    </row>
    <row r="29" spans="1:9" ht="95.25" thickBot="1">
      <c r="A29" s="17" t="s">
        <v>48</v>
      </c>
      <c r="B29" s="18" t="s">
        <v>49</v>
      </c>
      <c r="F29" s="39"/>
      <c r="H29" s="52"/>
      <c r="I29" s="52"/>
    </row>
    <row r="30" spans="1:9" ht="95.25" thickBot="1">
      <c r="A30" s="17" t="s">
        <v>48</v>
      </c>
      <c r="B30" s="18" t="s">
        <v>50</v>
      </c>
      <c r="F30" s="39"/>
      <c r="H30" s="52"/>
      <c r="I30" s="52"/>
    </row>
    <row r="31" spans="1:9" ht="15.75">
      <c r="A31" s="3"/>
      <c r="F31" s="39"/>
      <c r="H31" s="52"/>
      <c r="I31" s="52"/>
    </row>
    <row r="32" spans="1:9" ht="15.75">
      <c r="A32" s="3"/>
      <c r="F32" s="39"/>
      <c r="H32" s="52"/>
      <c r="I32" s="52"/>
    </row>
    <row r="33" spans="1:9" ht="15.75">
      <c r="A33" s="3"/>
      <c r="F33" s="39"/>
      <c r="H33" s="52"/>
      <c r="I33" s="52"/>
    </row>
    <row r="34" spans="1:9" ht="15.75">
      <c r="A34" s="3"/>
      <c r="F34" s="39"/>
      <c r="H34" s="52"/>
      <c r="I34" s="52"/>
    </row>
    <row r="35" spans="1:9" ht="15">
      <c r="A35" s="126" t="s">
        <v>60</v>
      </c>
      <c r="B35" s="105"/>
      <c r="C35" s="105"/>
      <c r="D35" s="105"/>
      <c r="E35" s="105"/>
      <c r="F35" s="105"/>
      <c r="G35" s="105"/>
      <c r="H35" s="105"/>
      <c r="I35" s="105"/>
    </row>
    <row r="36" spans="1:9" ht="15.75">
      <c r="A36" s="2"/>
      <c r="F36" s="39"/>
      <c r="H36" s="52"/>
      <c r="I36" s="52"/>
    </row>
    <row r="37" spans="1:9">
      <c r="A37" s="13"/>
      <c r="F37" s="39"/>
      <c r="H37" s="52"/>
      <c r="I37" s="52"/>
    </row>
    <row r="38" spans="1:9">
      <c r="A38" s="13"/>
      <c r="F38" s="39"/>
      <c r="H38" s="52"/>
      <c r="I38" s="52"/>
    </row>
    <row r="39" spans="1:9" ht="15.75">
      <c r="A39" s="33"/>
      <c r="F39" s="39"/>
      <c r="H39" s="52"/>
      <c r="I39" s="52"/>
    </row>
  </sheetData>
  <mergeCells count="22">
    <mergeCell ref="A26:I26"/>
    <mergeCell ref="A35:I35"/>
    <mergeCell ref="F6:F8"/>
    <mergeCell ref="G6:G8"/>
    <mergeCell ref="B11:G11"/>
    <mergeCell ref="A13:I13"/>
    <mergeCell ref="A14:I14"/>
    <mergeCell ref="A15:I15"/>
    <mergeCell ref="A6:A8"/>
    <mergeCell ref="B6:B8"/>
    <mergeCell ref="C6:C8"/>
    <mergeCell ref="D6:D8"/>
    <mergeCell ref="E6:E8"/>
    <mergeCell ref="A16:I16"/>
    <mergeCell ref="A17:I17"/>
    <mergeCell ref="A18:I18"/>
    <mergeCell ref="A19:I19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37" workbookViewId="0">
      <selection activeCell="G10" sqref="G10"/>
    </sheetView>
  </sheetViews>
  <sheetFormatPr defaultRowHeight="14.25"/>
  <cols>
    <col min="1" max="1" width="5.5" customWidth="1"/>
    <col min="2" max="2" width="53.75" customWidth="1"/>
  </cols>
  <sheetData>
    <row r="1" spans="1:9" ht="15.75">
      <c r="A1" s="102" t="s">
        <v>139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1" t="s">
        <v>108</v>
      </c>
      <c r="B2" s="105"/>
      <c r="C2" s="105"/>
      <c r="D2" s="105"/>
      <c r="E2" s="105"/>
      <c r="F2" s="105"/>
      <c r="G2" s="105"/>
      <c r="H2" s="105"/>
      <c r="I2" s="105"/>
    </row>
    <row r="3" spans="1:9" ht="16.5" thickBot="1">
      <c r="A3" s="193" t="s">
        <v>2</v>
      </c>
      <c r="B3" s="194"/>
      <c r="C3" s="194"/>
      <c r="D3" s="194"/>
      <c r="E3" s="194"/>
      <c r="F3" s="194"/>
      <c r="G3" s="194"/>
      <c r="H3" s="194"/>
      <c r="I3" s="194"/>
    </row>
    <row r="4" spans="1:9" ht="78.75">
      <c r="A4" s="107" t="s">
        <v>6</v>
      </c>
      <c r="B4" s="110" t="s">
        <v>140</v>
      </c>
      <c r="C4" s="69" t="s">
        <v>8</v>
      </c>
      <c r="D4" s="22" t="s">
        <v>9</v>
      </c>
      <c r="E4" s="70" t="s">
        <v>10</v>
      </c>
      <c r="F4" s="71" t="s">
        <v>11</v>
      </c>
      <c r="G4" s="72" t="s">
        <v>126</v>
      </c>
      <c r="H4" s="54" t="s">
        <v>14</v>
      </c>
      <c r="I4" s="96" t="s">
        <v>16</v>
      </c>
    </row>
    <row r="5" spans="1:9" ht="79.5" thickBot="1">
      <c r="A5" s="109"/>
      <c r="B5" s="112"/>
      <c r="C5" s="65"/>
      <c r="D5" s="8"/>
      <c r="E5" s="66"/>
      <c r="F5" s="67"/>
      <c r="G5" s="68"/>
      <c r="H5" s="50" t="s">
        <v>15</v>
      </c>
      <c r="I5" s="97" t="s">
        <v>17</v>
      </c>
    </row>
    <row r="6" spans="1:9" ht="16.5" thickBot="1">
      <c r="A6" s="8" t="s">
        <v>18</v>
      </c>
      <c r="B6" s="7" t="s">
        <v>19</v>
      </c>
      <c r="C6" s="65" t="s">
        <v>20</v>
      </c>
      <c r="D6" s="73" t="s">
        <v>21</v>
      </c>
      <c r="E6" s="37" t="s">
        <v>22</v>
      </c>
      <c r="F6" s="7" t="s">
        <v>23</v>
      </c>
      <c r="G6" s="50" t="s">
        <v>24</v>
      </c>
      <c r="H6" s="50" t="s">
        <v>25</v>
      </c>
      <c r="I6" s="97" t="s">
        <v>26</v>
      </c>
    </row>
    <row r="7" spans="1:9" ht="16.5" thickBot="1">
      <c r="A7" s="34">
        <v>1</v>
      </c>
      <c r="B7" s="77" t="s">
        <v>165</v>
      </c>
      <c r="C7" s="77" t="s">
        <v>28</v>
      </c>
      <c r="D7" s="81">
        <v>214</v>
      </c>
      <c r="E7" s="94"/>
      <c r="F7" s="38"/>
      <c r="G7" s="61">
        <f>E7+(E7*F7)</f>
        <v>0</v>
      </c>
      <c r="H7" s="75">
        <f>D7*E7</f>
        <v>0</v>
      </c>
      <c r="I7" s="206">
        <f>H7+(H7*F7)</f>
        <v>0</v>
      </c>
    </row>
    <row r="8" spans="1:9" ht="16.5" thickBot="1">
      <c r="A8" s="34">
        <v>2</v>
      </c>
      <c r="B8" s="77" t="s">
        <v>141</v>
      </c>
      <c r="C8" s="77" t="s">
        <v>28</v>
      </c>
      <c r="D8" s="81">
        <v>214</v>
      </c>
      <c r="E8" s="94"/>
      <c r="F8" s="38"/>
      <c r="G8" s="61">
        <f>E8+(E8*F8)</f>
        <v>0</v>
      </c>
      <c r="H8" s="75">
        <f>D8*E8</f>
        <v>0</v>
      </c>
      <c r="I8" s="206">
        <f>H8+(H8*F8)</f>
        <v>0</v>
      </c>
    </row>
    <row r="9" spans="1:9" ht="16.5" thickBot="1">
      <c r="A9" s="35">
        <v>3</v>
      </c>
      <c r="B9" s="77" t="s">
        <v>166</v>
      </c>
      <c r="C9" s="77" t="s">
        <v>28</v>
      </c>
      <c r="D9" s="81">
        <v>214</v>
      </c>
      <c r="E9" s="95"/>
      <c r="F9" s="38"/>
      <c r="G9" s="61">
        <f>E9+(E9*F9)</f>
        <v>0</v>
      </c>
      <c r="H9" s="75">
        <f>D9*E9</f>
        <v>0</v>
      </c>
      <c r="I9" s="206">
        <f>H9+(H9*F9)</f>
        <v>0</v>
      </c>
    </row>
    <row r="10" spans="1:9" ht="16.5" thickBot="1">
      <c r="A10" s="35">
        <v>4</v>
      </c>
      <c r="B10" s="77" t="s">
        <v>167</v>
      </c>
      <c r="C10" s="77" t="s">
        <v>28</v>
      </c>
      <c r="D10" s="81">
        <v>214</v>
      </c>
      <c r="E10" s="95"/>
      <c r="F10" s="38"/>
      <c r="G10" s="61">
        <f>E10+(E10*F10)</f>
        <v>0</v>
      </c>
      <c r="H10" s="75">
        <f>D10*E10</f>
        <v>0</v>
      </c>
      <c r="I10" s="206">
        <f>H10+(H10*F10)</f>
        <v>0</v>
      </c>
    </row>
    <row r="11" spans="1:9" ht="16.5" thickBot="1">
      <c r="A11" s="35">
        <v>5</v>
      </c>
      <c r="B11" s="182" t="s">
        <v>40</v>
      </c>
      <c r="C11" s="195"/>
      <c r="D11" s="195"/>
      <c r="E11" s="195"/>
      <c r="F11" s="195"/>
      <c r="G11" s="195"/>
      <c r="H11" s="74">
        <f>SUM(H7:H10)</f>
        <v>0</v>
      </c>
      <c r="I11" s="74">
        <f>SUM(I7:I10)</f>
        <v>0</v>
      </c>
    </row>
    <row r="12" spans="1:9" ht="15">
      <c r="A12" s="36"/>
      <c r="B12" s="36"/>
      <c r="C12" s="36"/>
      <c r="D12" s="36"/>
      <c r="E12" s="36"/>
      <c r="F12" s="46"/>
      <c r="G12" s="36"/>
      <c r="H12" s="62"/>
      <c r="I12" s="62"/>
    </row>
    <row r="13" spans="1:9" ht="71.25" customHeight="1">
      <c r="A13" s="197" t="s">
        <v>250</v>
      </c>
      <c r="B13" s="105"/>
      <c r="C13" s="105"/>
      <c r="D13" s="105"/>
      <c r="E13" s="105"/>
      <c r="F13" s="105"/>
      <c r="G13" s="105"/>
      <c r="H13" s="105"/>
      <c r="I13" s="105"/>
    </row>
    <row r="14" spans="1:9" ht="15">
      <c r="A14" s="120" t="s">
        <v>41</v>
      </c>
      <c r="B14" s="105"/>
      <c r="C14" s="105"/>
      <c r="D14" s="105"/>
      <c r="E14" s="105"/>
      <c r="F14" s="105"/>
      <c r="G14" s="105"/>
      <c r="H14" s="105"/>
      <c r="I14" s="105"/>
    </row>
    <row r="15" spans="1:9">
      <c r="A15" s="121" t="s">
        <v>142</v>
      </c>
      <c r="B15" s="105"/>
      <c r="C15" s="105"/>
      <c r="D15" s="105"/>
      <c r="E15" s="105"/>
      <c r="F15" s="105"/>
      <c r="G15" s="105"/>
      <c r="H15" s="105"/>
      <c r="I15" s="105"/>
    </row>
    <row r="16" spans="1:9" ht="15">
      <c r="A16" s="104" t="s">
        <v>246</v>
      </c>
      <c r="B16" s="105"/>
      <c r="C16" s="105"/>
      <c r="D16" s="105"/>
      <c r="E16" s="105"/>
      <c r="F16" s="105"/>
      <c r="G16" s="105"/>
      <c r="H16" s="105"/>
      <c r="I16" s="105"/>
    </row>
    <row r="17" spans="1:9" ht="15">
      <c r="A17" s="104" t="s">
        <v>247</v>
      </c>
      <c r="B17" s="105"/>
      <c r="C17" s="105"/>
      <c r="D17" s="105"/>
      <c r="E17" s="105"/>
      <c r="F17" s="105"/>
      <c r="G17" s="105"/>
      <c r="H17" s="105"/>
      <c r="I17" s="105"/>
    </row>
    <row r="18" spans="1:9">
      <c r="A18" s="121" t="s">
        <v>251</v>
      </c>
      <c r="B18" s="105"/>
      <c r="C18" s="105"/>
      <c r="D18" s="105"/>
      <c r="E18" s="105"/>
      <c r="F18" s="105"/>
      <c r="G18" s="105"/>
      <c r="H18" s="105"/>
      <c r="I18" s="105"/>
    </row>
    <row r="19" spans="1:9" ht="15">
      <c r="A19" s="126" t="s">
        <v>252</v>
      </c>
      <c r="B19" s="105"/>
      <c r="C19" s="105"/>
      <c r="D19" s="105"/>
      <c r="E19" s="105"/>
      <c r="F19" s="105"/>
      <c r="G19" s="105"/>
      <c r="H19" s="105"/>
      <c r="I19" s="105"/>
    </row>
    <row r="20" spans="1:9" ht="15">
      <c r="A20" s="126" t="s">
        <v>143</v>
      </c>
      <c r="B20" s="105"/>
      <c r="C20" s="105"/>
      <c r="D20" s="105"/>
      <c r="E20" s="105"/>
      <c r="F20" s="105"/>
      <c r="G20" s="105"/>
      <c r="H20" s="105"/>
      <c r="I20" s="105"/>
    </row>
    <row r="21" spans="1:9" ht="15.75">
      <c r="A21" s="14"/>
    </row>
    <row r="22" spans="1:9" ht="15.75">
      <c r="A22" s="14"/>
    </row>
    <row r="23" spans="1:9" ht="15.75">
      <c r="A23" s="14"/>
    </row>
    <row r="24" spans="1:9" ht="15.75">
      <c r="A24" s="14"/>
    </row>
    <row r="25" spans="1:9" ht="15.75">
      <c r="A25" s="14"/>
    </row>
    <row r="26" spans="1:9" ht="15.75">
      <c r="A26" s="14"/>
    </row>
    <row r="27" spans="1:9" ht="15.75">
      <c r="A27" s="14"/>
    </row>
    <row r="28" spans="1:9" ht="15.75">
      <c r="A28" s="102" t="s">
        <v>45</v>
      </c>
      <c r="B28" s="127"/>
      <c r="C28" s="127"/>
      <c r="D28" s="127"/>
      <c r="E28" s="127"/>
      <c r="F28" s="127"/>
      <c r="G28" s="127"/>
      <c r="H28" s="127"/>
      <c r="I28" s="127"/>
    </row>
    <row r="29" spans="1:9" ht="16.5" thickBot="1">
      <c r="A29" s="2"/>
      <c r="F29" s="39"/>
      <c r="H29" s="52"/>
      <c r="I29" s="52"/>
    </row>
    <row r="30" spans="1:9" ht="79.5" thickBot="1">
      <c r="A30" s="15" t="s">
        <v>46</v>
      </c>
      <c r="B30" s="16" t="s">
        <v>47</v>
      </c>
      <c r="F30" s="39"/>
      <c r="H30" s="52"/>
      <c r="I30" s="52"/>
    </row>
    <row r="31" spans="1:9" ht="63.75" thickBot="1">
      <c r="A31" s="17" t="s">
        <v>48</v>
      </c>
      <c r="B31" s="18" t="s">
        <v>49</v>
      </c>
      <c r="F31" s="39"/>
      <c r="H31" s="52"/>
      <c r="I31" s="52"/>
    </row>
    <row r="32" spans="1:9" ht="63.75" thickBot="1">
      <c r="A32" s="17" t="s">
        <v>48</v>
      </c>
      <c r="B32" s="18" t="s">
        <v>50</v>
      </c>
      <c r="F32" s="39"/>
      <c r="H32" s="52"/>
      <c r="I32" s="52"/>
    </row>
    <row r="33" spans="1:9" ht="15.75">
      <c r="A33" s="3"/>
      <c r="F33" s="39"/>
      <c r="H33" s="52"/>
      <c r="I33" s="52"/>
    </row>
    <row r="34" spans="1:9" ht="15.75">
      <c r="A34" s="3" t="s">
        <v>51</v>
      </c>
      <c r="F34" s="39"/>
      <c r="H34" s="52"/>
      <c r="I34" s="52"/>
    </row>
    <row r="35" spans="1:9" ht="15.75">
      <c r="A35" s="3"/>
      <c r="F35" s="39"/>
      <c r="H35" s="52"/>
      <c r="I35" s="52"/>
    </row>
    <row r="36" spans="1:9" ht="15">
      <c r="A36" s="126" t="s">
        <v>144</v>
      </c>
      <c r="B36" s="105"/>
      <c r="C36" s="105"/>
      <c r="D36" s="105"/>
      <c r="E36" s="105"/>
      <c r="F36" s="105"/>
      <c r="G36" s="105"/>
      <c r="H36" s="105"/>
      <c r="I36" s="105"/>
    </row>
    <row r="37" spans="1:9">
      <c r="A37" s="13"/>
      <c r="F37" s="39"/>
      <c r="H37" s="52"/>
      <c r="I37" s="52"/>
    </row>
    <row r="38" spans="1:9">
      <c r="A38" s="13"/>
      <c r="F38" s="39"/>
      <c r="H38" s="52"/>
      <c r="I38" s="52"/>
    </row>
    <row r="39" spans="1:9">
      <c r="A39" s="13"/>
      <c r="F39" s="39"/>
      <c r="H39" s="52"/>
      <c r="I39" s="52"/>
    </row>
    <row r="40" spans="1:9">
      <c r="A40" s="13"/>
      <c r="F40" s="39"/>
      <c r="H40" s="52"/>
      <c r="I40" s="52"/>
    </row>
  </sheetData>
  <mergeCells count="16">
    <mergeCell ref="A19:I19"/>
    <mergeCell ref="A20:I20"/>
    <mergeCell ref="A28:I28"/>
    <mergeCell ref="A36:I36"/>
    <mergeCell ref="B11:G11"/>
    <mergeCell ref="A13:I13"/>
    <mergeCell ref="A14:I14"/>
    <mergeCell ref="A15:I15"/>
    <mergeCell ref="A16:I16"/>
    <mergeCell ref="A17:I17"/>
    <mergeCell ref="A18:I18"/>
    <mergeCell ref="A1:I1"/>
    <mergeCell ref="A2:I2"/>
    <mergeCell ref="A3:I3"/>
    <mergeCell ref="A4:A5"/>
    <mergeCell ref="B4:B5"/>
  </mergeCells>
  <pageMargins left="0.39" right="0.3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Produkty spożywcze </vt:lpstr>
      <vt:lpstr>Pieczywo</vt:lpstr>
      <vt:lpstr>Jaja kurze</vt:lpstr>
      <vt:lpstr>Ryby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j.stawecka</dc:creator>
  <cp:lastModifiedBy>j.stawecka</cp:lastModifiedBy>
  <cp:lastPrinted>2023-01-03T10:11:59Z</cp:lastPrinted>
  <dcterms:created xsi:type="dcterms:W3CDTF">2021-10-15T08:31:30Z</dcterms:created>
  <dcterms:modified xsi:type="dcterms:W3CDTF">2023-06-13T13:10:17Z</dcterms:modified>
</cp:coreProperties>
</file>