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0680" windowHeight="4695" activeTab="2"/>
  </bookViews>
  <sheets>
    <sheet name="Nabiał" sheetId="2" r:id="rId1"/>
    <sheet name="Mięso" sheetId="3" r:id="rId2"/>
    <sheet name="Produkty spożywcze " sheetId="4" r:id="rId3"/>
    <sheet name="Pieczywo" sheetId="5" r:id="rId4"/>
    <sheet name="Produkty dla niemowląt " sheetId="6" r:id="rId5"/>
    <sheet name="Jaja kurze" sheetId="7" r:id="rId6"/>
    <sheet name="Mrożonki" sheetId="8" r:id="rId7"/>
    <sheet name="Ryby" sheetId="9" r:id="rId8"/>
    <sheet name="Świeże warzywa i owoce " sheetId="10" r:id="rId9"/>
  </sheets>
  <definedNames>
    <definedName name="_xlnm._FilterDatabase" localSheetId="2" hidden="1">'Produkty spożywcze '!$A$9:$I$118</definedName>
  </definedNames>
  <calcPr calcId="125725"/>
</workbook>
</file>

<file path=xl/calcChain.xml><?xml version="1.0" encoding="utf-8"?>
<calcChain xmlns="http://schemas.openxmlformats.org/spreadsheetml/2006/main">
  <c r="G11" i="3"/>
  <c r="G12"/>
  <c r="G13"/>
  <c r="G14"/>
  <c r="G15"/>
  <c r="G16"/>
  <c r="G17"/>
  <c r="G18"/>
  <c r="G19"/>
  <c r="G24" i="8"/>
  <c r="H24"/>
  <c r="I24" s="1"/>
  <c r="G7" i="9"/>
  <c r="H7"/>
  <c r="I7" s="1"/>
  <c r="G8"/>
  <c r="H8"/>
  <c r="I8" s="1"/>
  <c r="H66" i="10"/>
  <c r="I66" s="1"/>
  <c r="G66"/>
  <c r="H65"/>
  <c r="I65" s="1"/>
  <c r="G65"/>
  <c r="H64"/>
  <c r="I64" s="1"/>
  <c r="G64"/>
  <c r="I63"/>
  <c r="H63"/>
  <c r="G63"/>
  <c r="H62"/>
  <c r="I62" s="1"/>
  <c r="G62"/>
  <c r="H61"/>
  <c r="I61" s="1"/>
  <c r="G61"/>
  <c r="H60"/>
  <c r="I60" s="1"/>
  <c r="G60"/>
  <c r="H59"/>
  <c r="I59" s="1"/>
  <c r="G59"/>
  <c r="H58"/>
  <c r="I58" s="1"/>
  <c r="G58"/>
  <c r="H57"/>
  <c r="I57" s="1"/>
  <c r="G57"/>
  <c r="H56"/>
  <c r="I56" s="1"/>
  <c r="G56"/>
  <c r="H55"/>
  <c r="I55" s="1"/>
  <c r="G55"/>
  <c r="H54"/>
  <c r="I54" s="1"/>
  <c r="G54"/>
  <c r="H53"/>
  <c r="I53" s="1"/>
  <c r="G53"/>
  <c r="H52"/>
  <c r="G52"/>
  <c r="H49"/>
  <c r="I49" s="1"/>
  <c r="G49"/>
  <c r="H48"/>
  <c r="I48" s="1"/>
  <c r="G48"/>
  <c r="H47"/>
  <c r="I47" s="1"/>
  <c r="G47"/>
  <c r="H46"/>
  <c r="I46" s="1"/>
  <c r="G46"/>
  <c r="H45"/>
  <c r="I45" s="1"/>
  <c r="G45"/>
  <c r="H44"/>
  <c r="I44" s="1"/>
  <c r="G44"/>
  <c r="H43"/>
  <c r="I43" s="1"/>
  <c r="G43"/>
  <c r="H42"/>
  <c r="I42" s="1"/>
  <c r="G42"/>
  <c r="H41"/>
  <c r="I41" s="1"/>
  <c r="G41"/>
  <c r="H40"/>
  <c r="I40" s="1"/>
  <c r="G40"/>
  <c r="H39"/>
  <c r="I39" s="1"/>
  <c r="G39"/>
  <c r="H38"/>
  <c r="I38" s="1"/>
  <c r="G38"/>
  <c r="H37"/>
  <c r="I37" s="1"/>
  <c r="G37"/>
  <c r="H36"/>
  <c r="I36" s="1"/>
  <c r="G36"/>
  <c r="H35"/>
  <c r="I35" s="1"/>
  <c r="G35"/>
  <c r="H34"/>
  <c r="I34" s="1"/>
  <c r="G34"/>
  <c r="H33"/>
  <c r="I33" s="1"/>
  <c r="G33"/>
  <c r="H32"/>
  <c r="I32" s="1"/>
  <c r="G32"/>
  <c r="H31"/>
  <c r="I31" s="1"/>
  <c r="G31"/>
  <c r="H30"/>
  <c r="I30" s="1"/>
  <c r="G30"/>
  <c r="H29"/>
  <c r="I29" s="1"/>
  <c r="G29"/>
  <c r="H28"/>
  <c r="I28" s="1"/>
  <c r="G28"/>
  <c r="H27"/>
  <c r="I27" s="1"/>
  <c r="G27"/>
  <c r="H26"/>
  <c r="I26" s="1"/>
  <c r="G26"/>
  <c r="H25"/>
  <c r="I25" s="1"/>
  <c r="G25"/>
  <c r="H24"/>
  <c r="I24" s="1"/>
  <c r="G24"/>
  <c r="H23"/>
  <c r="I23" s="1"/>
  <c r="G23"/>
  <c r="H22"/>
  <c r="I22" s="1"/>
  <c r="G22"/>
  <c r="I21"/>
  <c r="H21"/>
  <c r="G21"/>
  <c r="H20"/>
  <c r="I20" s="1"/>
  <c r="G20"/>
  <c r="H19"/>
  <c r="I19" s="1"/>
  <c r="G19"/>
  <c r="H18"/>
  <c r="I18" s="1"/>
  <c r="G18"/>
  <c r="H17"/>
  <c r="I17" s="1"/>
  <c r="G17"/>
  <c r="H16"/>
  <c r="I16" s="1"/>
  <c r="G16"/>
  <c r="H15"/>
  <c r="I15" s="1"/>
  <c r="G15"/>
  <c r="H14"/>
  <c r="I14" s="1"/>
  <c r="G14"/>
  <c r="H13"/>
  <c r="I13" s="1"/>
  <c r="G13"/>
  <c r="H12"/>
  <c r="I12" s="1"/>
  <c r="G12"/>
  <c r="H11"/>
  <c r="I11" s="1"/>
  <c r="G11"/>
  <c r="H10"/>
  <c r="I10" s="1"/>
  <c r="G10"/>
  <c r="H10" i="9"/>
  <c r="I10" s="1"/>
  <c r="H9"/>
  <c r="I9" s="1"/>
  <c r="G10"/>
  <c r="G9"/>
  <c r="H25" i="8"/>
  <c r="I25" s="1"/>
  <c r="G25"/>
  <c r="H23"/>
  <c r="I23" s="1"/>
  <c r="G23"/>
  <c r="H22"/>
  <c r="I22" s="1"/>
  <c r="G22"/>
  <c r="H21"/>
  <c r="I21" s="1"/>
  <c r="G21"/>
  <c r="H20"/>
  <c r="I20" s="1"/>
  <c r="G20"/>
  <c r="H19"/>
  <c r="I19" s="1"/>
  <c r="G19"/>
  <c r="H18"/>
  <c r="I18" s="1"/>
  <c r="G18"/>
  <c r="H17"/>
  <c r="I17" s="1"/>
  <c r="G17"/>
  <c r="H16"/>
  <c r="I16" s="1"/>
  <c r="G16"/>
  <c r="H15"/>
  <c r="I15" s="1"/>
  <c r="G15"/>
  <c r="H14"/>
  <c r="I14" s="1"/>
  <c r="G14"/>
  <c r="H13"/>
  <c r="I13" s="1"/>
  <c r="G13"/>
  <c r="H12"/>
  <c r="I12" s="1"/>
  <c r="G12"/>
  <c r="H11"/>
  <c r="I11" s="1"/>
  <c r="G11"/>
  <c r="H10"/>
  <c r="G10"/>
  <c r="H9"/>
  <c r="I9" s="1"/>
  <c r="G9"/>
  <c r="H10" i="7"/>
  <c r="I10" s="1"/>
  <c r="I11" s="1"/>
  <c r="G10"/>
  <c r="G26" i="6"/>
  <c r="H26" s="1"/>
  <c r="I26" s="1"/>
  <c r="G25"/>
  <c r="H25" s="1"/>
  <c r="I25" s="1"/>
  <c r="G24"/>
  <c r="H24" s="1"/>
  <c r="I24" s="1"/>
  <c r="G23"/>
  <c r="H23" s="1"/>
  <c r="I23" s="1"/>
  <c r="G22"/>
  <c r="H22" s="1"/>
  <c r="I22" s="1"/>
  <c r="G21"/>
  <c r="H21" s="1"/>
  <c r="I21" s="1"/>
  <c r="G20"/>
  <c r="H20" s="1"/>
  <c r="I20" s="1"/>
  <c r="G19"/>
  <c r="H19" s="1"/>
  <c r="I19" s="1"/>
  <c r="G18"/>
  <c r="H18" s="1"/>
  <c r="I18" s="1"/>
  <c r="G17"/>
  <c r="H17" s="1"/>
  <c r="I17" s="1"/>
  <c r="G16"/>
  <c r="H16" s="1"/>
  <c r="I16" s="1"/>
  <c r="G15"/>
  <c r="H15" s="1"/>
  <c r="I15" s="1"/>
  <c r="G14"/>
  <c r="H14" s="1"/>
  <c r="I14" s="1"/>
  <c r="G13"/>
  <c r="H13" s="1"/>
  <c r="I13" s="1"/>
  <c r="G12"/>
  <c r="H12" s="1"/>
  <c r="I12" s="1"/>
  <c r="G11"/>
  <c r="H11" s="1"/>
  <c r="I11" s="1"/>
  <c r="G10"/>
  <c r="H10" s="1"/>
  <c r="I10" s="1"/>
  <c r="G9"/>
  <c r="H9" s="1"/>
  <c r="H19" i="5"/>
  <c r="I19" s="1"/>
  <c r="G19"/>
  <c r="H18"/>
  <c r="I18" s="1"/>
  <c r="G18"/>
  <c r="H17"/>
  <c r="I17" s="1"/>
  <c r="G17"/>
  <c r="H16"/>
  <c r="I16" s="1"/>
  <c r="G16"/>
  <c r="H15"/>
  <c r="I15" s="1"/>
  <c r="G15"/>
  <c r="H14"/>
  <c r="I14" s="1"/>
  <c r="G14"/>
  <c r="H13"/>
  <c r="I13" s="1"/>
  <c r="G13"/>
  <c r="I12"/>
  <c r="H12"/>
  <c r="G12"/>
  <c r="H11"/>
  <c r="I11" s="1"/>
  <c r="G11"/>
  <c r="H10"/>
  <c r="I10" s="1"/>
  <c r="G10"/>
  <c r="H111" i="4"/>
  <c r="I111" s="1"/>
  <c r="G111"/>
  <c r="H112"/>
  <c r="I112" s="1"/>
  <c r="G112"/>
  <c r="H103"/>
  <c r="I103" s="1"/>
  <c r="G103"/>
  <c r="H68"/>
  <c r="I68" s="1"/>
  <c r="G68"/>
  <c r="H24"/>
  <c r="I24" s="1"/>
  <c r="G24"/>
  <c r="H33"/>
  <c r="I33" s="1"/>
  <c r="G33"/>
  <c r="H74"/>
  <c r="I74" s="1"/>
  <c r="G74"/>
  <c r="H73"/>
  <c r="I73" s="1"/>
  <c r="G73"/>
  <c r="H75"/>
  <c r="I75" s="1"/>
  <c r="G75"/>
  <c r="H72"/>
  <c r="I72" s="1"/>
  <c r="G72"/>
  <c r="H76"/>
  <c r="I76" s="1"/>
  <c r="G76"/>
  <c r="H77"/>
  <c r="I77" s="1"/>
  <c r="G77"/>
  <c r="H113"/>
  <c r="I113" s="1"/>
  <c r="G113"/>
  <c r="H14"/>
  <c r="I14" s="1"/>
  <c r="G14"/>
  <c r="H66"/>
  <c r="I66" s="1"/>
  <c r="G66"/>
  <c r="H70"/>
  <c r="I70" s="1"/>
  <c r="G70"/>
  <c r="H40"/>
  <c r="I40" s="1"/>
  <c r="G40"/>
  <c r="H39"/>
  <c r="I39" s="1"/>
  <c r="G39"/>
  <c r="H38"/>
  <c r="I38" s="1"/>
  <c r="G38"/>
  <c r="H59"/>
  <c r="I59" s="1"/>
  <c r="G59"/>
  <c r="H30"/>
  <c r="I30" s="1"/>
  <c r="G30"/>
  <c r="H50"/>
  <c r="I50" s="1"/>
  <c r="G50"/>
  <c r="H93"/>
  <c r="I93" s="1"/>
  <c r="G93"/>
  <c r="H47"/>
  <c r="I47" s="1"/>
  <c r="G47"/>
  <c r="H55"/>
  <c r="I55" s="1"/>
  <c r="G55"/>
  <c r="H44"/>
  <c r="I44" s="1"/>
  <c r="G44"/>
  <c r="H56"/>
  <c r="I56" s="1"/>
  <c r="G56"/>
  <c r="H19"/>
  <c r="I19" s="1"/>
  <c r="G19"/>
  <c r="H34"/>
  <c r="I34" s="1"/>
  <c r="G34"/>
  <c r="H57"/>
  <c r="I57" s="1"/>
  <c r="G57"/>
  <c r="H78"/>
  <c r="I78" s="1"/>
  <c r="G78"/>
  <c r="H109"/>
  <c r="I109" s="1"/>
  <c r="G109"/>
  <c r="H84"/>
  <c r="I84" s="1"/>
  <c r="G84"/>
  <c r="H28"/>
  <c r="I28" s="1"/>
  <c r="G28"/>
  <c r="H20"/>
  <c r="I20" s="1"/>
  <c r="G20"/>
  <c r="H106"/>
  <c r="I106" s="1"/>
  <c r="G106"/>
  <c r="H105"/>
  <c r="I105" s="1"/>
  <c r="G105"/>
  <c r="H85"/>
  <c r="I85" s="1"/>
  <c r="G85"/>
  <c r="H41"/>
  <c r="I41" s="1"/>
  <c r="G41"/>
  <c r="H42"/>
  <c r="I42" s="1"/>
  <c r="G42"/>
  <c r="H13"/>
  <c r="I13" s="1"/>
  <c r="G13"/>
  <c r="H97"/>
  <c r="I97" s="1"/>
  <c r="G97"/>
  <c r="H79"/>
  <c r="I79" s="1"/>
  <c r="G79"/>
  <c r="H80"/>
  <c r="I80" s="1"/>
  <c r="G80"/>
  <c r="H99"/>
  <c r="I99" s="1"/>
  <c r="G99"/>
  <c r="H114"/>
  <c r="I114" s="1"/>
  <c r="G114"/>
  <c r="H18"/>
  <c r="I18" s="1"/>
  <c r="G18"/>
  <c r="H10"/>
  <c r="I10" s="1"/>
  <c r="G10"/>
  <c r="H15"/>
  <c r="I15" s="1"/>
  <c r="G15"/>
  <c r="H27"/>
  <c r="I27" s="1"/>
  <c r="G27"/>
  <c r="H35"/>
  <c r="I35" s="1"/>
  <c r="G35"/>
  <c r="H115"/>
  <c r="I115" s="1"/>
  <c r="G115"/>
  <c r="H83"/>
  <c r="I83" s="1"/>
  <c r="G83"/>
  <c r="H100"/>
  <c r="I100" s="1"/>
  <c r="G100"/>
  <c r="H12"/>
  <c r="I12" s="1"/>
  <c r="G12"/>
  <c r="H17"/>
  <c r="I17" s="1"/>
  <c r="G17"/>
  <c r="H89"/>
  <c r="I89" s="1"/>
  <c r="G89"/>
  <c r="H88"/>
  <c r="I88" s="1"/>
  <c r="G88"/>
  <c r="H92"/>
  <c r="I92" s="1"/>
  <c r="G92"/>
  <c r="H91"/>
  <c r="I91" s="1"/>
  <c r="G91"/>
  <c r="H96"/>
  <c r="I96" s="1"/>
  <c r="G96"/>
  <c r="H95"/>
  <c r="I95" s="1"/>
  <c r="G95"/>
  <c r="H90"/>
  <c r="I90" s="1"/>
  <c r="G90"/>
  <c r="H94"/>
  <c r="I94" s="1"/>
  <c r="G94"/>
  <c r="H46"/>
  <c r="I46" s="1"/>
  <c r="G46"/>
  <c r="H49"/>
  <c r="I49" s="1"/>
  <c r="G49"/>
  <c r="H51"/>
  <c r="I51" s="1"/>
  <c r="G51"/>
  <c r="H48"/>
  <c r="I48" s="1"/>
  <c r="G48"/>
  <c r="H45"/>
  <c r="I45" s="1"/>
  <c r="G45"/>
  <c r="H102"/>
  <c r="I102" s="1"/>
  <c r="G102"/>
  <c r="H101"/>
  <c r="I101" s="1"/>
  <c r="G101"/>
  <c r="H62"/>
  <c r="I62" s="1"/>
  <c r="G62"/>
  <c r="H64"/>
  <c r="I64" s="1"/>
  <c r="G64"/>
  <c r="H63"/>
  <c r="I63" s="1"/>
  <c r="G63"/>
  <c r="H61"/>
  <c r="I61" s="1"/>
  <c r="G61"/>
  <c r="H104"/>
  <c r="I104" s="1"/>
  <c r="G104"/>
  <c r="H65"/>
  <c r="I65" s="1"/>
  <c r="G65"/>
  <c r="H67"/>
  <c r="I67" s="1"/>
  <c r="G67"/>
  <c r="H69"/>
  <c r="I69" s="1"/>
  <c r="G69"/>
  <c r="H107"/>
  <c r="I107" s="1"/>
  <c r="G107"/>
  <c r="H25"/>
  <c r="I25" s="1"/>
  <c r="G25"/>
  <c r="H32"/>
  <c r="I32" s="1"/>
  <c r="G32"/>
  <c r="H54"/>
  <c r="I54" s="1"/>
  <c r="G54"/>
  <c r="H81"/>
  <c r="I81" s="1"/>
  <c r="G81"/>
  <c r="H110"/>
  <c r="I110" s="1"/>
  <c r="G110"/>
  <c r="H11"/>
  <c r="I11" s="1"/>
  <c r="G11"/>
  <c r="H82"/>
  <c r="I82" s="1"/>
  <c r="G82"/>
  <c r="H116"/>
  <c r="I116" s="1"/>
  <c r="G116"/>
  <c r="H58"/>
  <c r="I58" s="1"/>
  <c r="G58"/>
  <c r="H86"/>
  <c r="I86" s="1"/>
  <c r="G86"/>
  <c r="H87"/>
  <c r="I87" s="1"/>
  <c r="G87"/>
  <c r="H60"/>
  <c r="I60" s="1"/>
  <c r="G60"/>
  <c r="H108"/>
  <c r="I108" s="1"/>
  <c r="G108"/>
  <c r="H26"/>
  <c r="I26" s="1"/>
  <c r="G26"/>
  <c r="H117"/>
  <c r="I117" s="1"/>
  <c r="G117"/>
  <c r="H71"/>
  <c r="I71" s="1"/>
  <c r="G71"/>
  <c r="H31"/>
  <c r="I31" s="1"/>
  <c r="G31"/>
  <c r="H53"/>
  <c r="I53" s="1"/>
  <c r="G53"/>
  <c r="H16"/>
  <c r="I16" s="1"/>
  <c r="G16"/>
  <c r="H37"/>
  <c r="I37" s="1"/>
  <c r="G37"/>
  <c r="H36"/>
  <c r="I36" s="1"/>
  <c r="G36"/>
  <c r="H52"/>
  <c r="I52" s="1"/>
  <c r="G52"/>
  <c r="H43"/>
  <c r="I43" s="1"/>
  <c r="G43"/>
  <c r="H29"/>
  <c r="I29" s="1"/>
  <c r="G29"/>
  <c r="H98"/>
  <c r="I98" s="1"/>
  <c r="G98"/>
  <c r="H23"/>
  <c r="I23" s="1"/>
  <c r="G23"/>
  <c r="H22"/>
  <c r="I22" s="1"/>
  <c r="G22"/>
  <c r="H21"/>
  <c r="I21" s="1"/>
  <c r="G21"/>
  <c r="H19" i="3"/>
  <c r="I19" s="1"/>
  <c r="H18"/>
  <c r="I18" s="1"/>
  <c r="H17"/>
  <c r="I17" s="1"/>
  <c r="H16"/>
  <c r="I16" s="1"/>
  <c r="H15"/>
  <c r="I15" s="1"/>
  <c r="H14"/>
  <c r="I14" s="1"/>
  <c r="H13"/>
  <c r="I13" s="1"/>
  <c r="H12"/>
  <c r="I12" s="1"/>
  <c r="H11"/>
  <c r="I11" s="1"/>
  <c r="H10"/>
  <c r="I10" s="1"/>
  <c r="G10"/>
  <c r="H22" i="2"/>
  <c r="I22" s="1"/>
  <c r="G22"/>
  <c r="H21"/>
  <c r="I21" s="1"/>
  <c r="G21"/>
  <c r="H20"/>
  <c r="I20" s="1"/>
  <c r="G20"/>
  <c r="H19"/>
  <c r="I19" s="1"/>
  <c r="G19"/>
  <c r="H18"/>
  <c r="I18" s="1"/>
  <c r="G18"/>
  <c r="H17"/>
  <c r="I17" s="1"/>
  <c r="G17"/>
  <c r="H16"/>
  <c r="I16" s="1"/>
  <c r="G16"/>
  <c r="H15"/>
  <c r="I15" s="1"/>
  <c r="G15"/>
  <c r="H14"/>
  <c r="I14" s="1"/>
  <c r="G14"/>
  <c r="H13"/>
  <c r="G13"/>
  <c r="H67" i="10" l="1"/>
  <c r="H11" i="7"/>
  <c r="I52" i="10"/>
  <c r="I67" s="1"/>
  <c r="I11" i="9"/>
  <c r="H11"/>
  <c r="H26" i="8"/>
  <c r="I10"/>
  <c r="I26" s="1"/>
  <c r="I9" i="6"/>
  <c r="I27" s="1"/>
  <c r="H27"/>
  <c r="I20" i="5"/>
  <c r="H20"/>
  <c r="H23" i="2"/>
  <c r="I118" i="4"/>
  <c r="H118"/>
  <c r="I20" i="3"/>
  <c r="H20"/>
  <c r="I13" i="2"/>
  <c r="I23" s="1"/>
</calcChain>
</file>

<file path=xl/sharedStrings.xml><?xml version="1.0" encoding="utf-8"?>
<sst xmlns="http://schemas.openxmlformats.org/spreadsheetml/2006/main" count="930" uniqueCount="420">
  <si>
    <t>Kosztorys cenowy – opis produktów:</t>
  </si>
  <si>
    <t>CZĘŚĆ 1– NABIAŁ</t>
  </si>
  <si>
    <t>I KRYTERIUM OCENY OFERTY:</t>
  </si>
  <si>
    <t xml:space="preserve">Opis jakościowy produktów spożywczych będących przedmiotem zamówienia to: </t>
  </si>
  <si>
    <r>
      <t>a) Tłuszcze</t>
    </r>
    <r>
      <rPr>
        <sz val="12"/>
        <color theme="1"/>
        <rFont val="Times New Roman"/>
        <family val="1"/>
        <charset val="238"/>
      </rPr>
      <t>: w terminie przydatności do spożycia określonym w pkt.4.18 SWZ, opakowania bez uszkodzeń, świeże, bez objawów zjełczenia.</t>
    </r>
  </si>
  <si>
    <r>
      <t>b) Nabiał:</t>
    </r>
    <r>
      <rPr>
        <sz val="12"/>
        <color theme="1"/>
        <rFont val="Times New Roman"/>
        <family val="1"/>
        <charset val="238"/>
      </rPr>
      <t xml:space="preserve"> opakowania z datą ważności określoną w pkt. 4.18 SWZ, </t>
    </r>
    <r>
      <rPr>
        <u/>
        <sz val="12"/>
        <color theme="1"/>
        <rFont val="Times New Roman"/>
        <family val="1"/>
        <charset val="238"/>
      </rPr>
      <t>niedopuszczalne</t>
    </r>
    <r>
      <rPr>
        <sz val="12"/>
        <color theme="1"/>
        <rFont val="Times New Roman"/>
        <family val="1"/>
        <charset val="238"/>
      </rPr>
      <t xml:space="preserve"> uszkodzenia opakowania, obce posmaki i zapachy, zanieczyszczenia mechaniczne.</t>
    </r>
  </si>
  <si>
    <t>L.p.</t>
  </si>
  <si>
    <r>
      <t xml:space="preserve">Przedmiot zamówienia – </t>
    </r>
    <r>
      <rPr>
        <b/>
        <sz val="12"/>
        <color rgb="FF000000"/>
        <rFont val="Times New Roman"/>
        <family val="1"/>
        <charset val="238"/>
      </rPr>
      <t>Nabiał</t>
    </r>
  </si>
  <si>
    <t>J M</t>
  </si>
  <si>
    <t>Ilość</t>
  </si>
  <si>
    <r>
      <t xml:space="preserve">Cena jednostkowa </t>
    </r>
    <r>
      <rPr>
        <u/>
        <sz val="12"/>
        <color rgb="FF000000"/>
        <rFont val="Times New Roman"/>
        <family val="1"/>
        <charset val="238"/>
      </rPr>
      <t>netto w pln</t>
    </r>
  </si>
  <si>
    <t xml:space="preserve">Stawka VAT (%) </t>
  </si>
  <si>
    <r>
      <t xml:space="preserve">Cena jednostkowa </t>
    </r>
    <r>
      <rPr>
        <u/>
        <sz val="12"/>
        <color rgb="FF000000"/>
        <rFont val="Times New Roman"/>
        <family val="1"/>
        <charset val="238"/>
      </rPr>
      <t>brutto w pln</t>
    </r>
  </si>
  <si>
    <t>(kol. 5+kol.6)</t>
  </si>
  <si>
    <t>Wartość całkowita netto w pln</t>
  </si>
  <si>
    <t>(kol.4 x kol.5)</t>
  </si>
  <si>
    <t>Wartość całkowita brutto w pln</t>
  </si>
  <si>
    <t>[kol. 8 + stawka Vat (wskazana w kol. 6)]</t>
  </si>
  <si>
    <t>kol.1</t>
  </si>
  <si>
    <t>Kol.2</t>
  </si>
  <si>
    <t>Kol.3</t>
  </si>
  <si>
    <t>Kol.4</t>
  </si>
  <si>
    <t>Kol.5</t>
  </si>
  <si>
    <t>Kol.6</t>
  </si>
  <si>
    <t>Kol.7</t>
  </si>
  <si>
    <t>Kol.8</t>
  </si>
  <si>
    <t>Kol.9</t>
  </si>
  <si>
    <t>1.</t>
  </si>
  <si>
    <t>kg</t>
  </si>
  <si>
    <t>2.</t>
  </si>
  <si>
    <t>3.</t>
  </si>
  <si>
    <t>4.</t>
  </si>
  <si>
    <t>5.</t>
  </si>
  <si>
    <t>L</t>
  </si>
  <si>
    <t>6.</t>
  </si>
  <si>
    <t>7.</t>
  </si>
  <si>
    <t>8.</t>
  </si>
  <si>
    <t>9.</t>
  </si>
  <si>
    <t>10.</t>
  </si>
  <si>
    <t>11.</t>
  </si>
  <si>
    <t>Razem:</t>
  </si>
  <si>
    <t>Ważne! Do łącznej ceny oferty należy wliczy oprócz ceny produktów także koszt dostarczenia do placówki Zamawiającego i wyładunku do pomieszczenia wskazanego przez przedstawiciela Zamawiającego siłami Wykonawcy, koszty opakowań i udzielonej gwarancji jakości.</t>
  </si>
  <si>
    <t>Sposób obliczenia ceny w punkcie 14 SWZ.</t>
  </si>
  <si>
    <t>ŁĄCZNA WARTOŚĆ ZAMÓWIENIA DLA NABIAŁ I PRODUKTY MLECZNE WYNOSI:</t>
  </si>
  <si>
    <r>
      <t>·</t>
    </r>
    <r>
      <rPr>
        <sz val="7"/>
        <color theme="1"/>
        <rFont val="Times New Roman"/>
        <family val="1"/>
        <charset val="238"/>
      </rPr>
      <t xml:space="preserve">                    </t>
    </r>
    <r>
      <rPr>
        <sz val="11"/>
        <color theme="1"/>
        <rFont val="Times New Roman"/>
        <family val="1"/>
        <charset val="238"/>
      </rPr>
      <t>netto: ……………………………………………………………………………… zł</t>
    </r>
  </si>
  <si>
    <r>
      <t>·</t>
    </r>
    <r>
      <rPr>
        <sz val="7"/>
        <color theme="1"/>
        <rFont val="Times New Roman"/>
        <family val="1"/>
        <charset val="238"/>
      </rPr>
      <t xml:space="preserve">                    </t>
    </r>
    <r>
      <rPr>
        <sz val="11"/>
        <color theme="1"/>
        <rFont val="Times New Roman"/>
        <family val="1"/>
        <charset val="238"/>
      </rPr>
      <t>brutto: ……………………………………………………………………………… zł</t>
    </r>
  </si>
  <si>
    <r>
      <t>·</t>
    </r>
    <r>
      <rPr>
        <sz val="7"/>
        <color theme="1"/>
        <rFont val="Times New Roman"/>
        <family val="1"/>
        <charset val="238"/>
      </rPr>
      <t xml:space="preserve">                    </t>
    </r>
    <r>
      <rPr>
        <b/>
        <sz val="11"/>
        <color theme="1"/>
        <rFont val="Times New Roman"/>
        <family val="1"/>
        <charset val="238"/>
      </rPr>
      <t xml:space="preserve">SŁOWNIE WARTOŚĆ BRUTTO ZŁOTYCH: ……………………………………………………………………… </t>
    </r>
  </si>
  <si>
    <t xml:space="preserve">…………………….…………………………………                               …………………….………………….…………………………………      </t>
  </si>
  <si>
    <t xml:space="preserve"> ( miejscowość, data)                             ( podpis Wykonawcy/ osoby upoważnionej do reprezentowania  Wykonawcy )       </t>
  </si>
  <si>
    <t>II KRYTERIUM OCENY OFERTY:</t>
  </si>
  <si>
    <t>Zaznaczyć jedną odpowiedź</t>
  </si>
  <si>
    <t>Czas przyjęcia reklamacji i podjęcia odpowiednich działań</t>
  </si>
  <si>
    <r>
      <t>ÿ</t>
    </r>
    <r>
      <rPr>
        <sz val="7"/>
        <color theme="1"/>
        <rFont val="Times New Roman"/>
        <family val="1"/>
        <charset val="238"/>
      </rPr>
      <t xml:space="preserve">                </t>
    </r>
    <r>
      <rPr>
        <sz val="12"/>
        <color theme="1"/>
        <rFont val="Times New Roman"/>
        <family val="1"/>
        <charset val="238"/>
      </rPr>
      <t> </t>
    </r>
  </si>
  <si>
    <t>Szybkie rozpatrzenie i przyjęcie reklamacji. Wymiana złego towaru i przywiezienie towaru dobrego jakościowo i odpowiadającego normom jakościowym następnego dnia, co zgłaszana reklamacja od godziny 06:00 do godziny 10:00</t>
  </si>
  <si>
    <t>Szybkie rozpatrzenie i przyjęcie reklamacji. Wymiana złego towaru i przywiezienie towaru dobrego jakościowo i odpowiadającego normom jakościowym w ciągu 2 dni od dnia zgłoszonej reklamacji tj. od godziny 06:00 do godziny 10:00</t>
  </si>
  <si>
    <t xml:space="preserve">…………………….…………………………………                      …………………….………………….…………………………………      </t>
  </si>
  <si>
    <t xml:space="preserve"> ( miejscowość, data)                                                                  ( podpis Wykonawcy/ osoby upoważnionej do reprezentowania  Wykonawcy ) </t>
  </si>
  <si>
    <t>CZĘŚĆ 2– MIĘSO</t>
  </si>
  <si>
    <t>Opis jakościowy produktów spożywczych będących przedmiotem zamówienia to</t>
  </si>
  <si>
    <r>
      <t>Przedmiot zamówienia –</t>
    </r>
    <r>
      <rPr>
        <b/>
        <sz val="12"/>
        <color rgb="FF000000"/>
        <rFont val="Times New Roman"/>
        <family val="1"/>
        <charset val="238"/>
      </rPr>
      <t xml:space="preserve"> Mięso</t>
    </r>
  </si>
  <si>
    <t>RAZEM:</t>
  </si>
  <si>
    <t>Ważne! Do łącznej ceny oferty należy wliczy oprócz ceny produktów także koszt dostarczenia ich do placówki Zamawiającego i wyładunku do pomieszczenia wskazanego przez przedstawiciela Zamawiającego siłami Wykonawcy, koszty opakowań i udzielonej gwarancji jakości.</t>
  </si>
  <si>
    <t>ŁĄCZNA WARTOŚĆ ZAMÓWIENIA DLA MIĘSA WYNOSI:</t>
  </si>
  <si>
    <r>
      <t>·</t>
    </r>
    <r>
      <rPr>
        <sz val="7"/>
        <color theme="1"/>
        <rFont val="Times New Roman"/>
        <family val="1"/>
        <charset val="238"/>
      </rPr>
      <t xml:space="preserve">                    </t>
    </r>
    <r>
      <rPr>
        <b/>
        <sz val="11"/>
        <color theme="1"/>
        <rFont val="Times New Roman"/>
        <family val="1"/>
        <charset val="238"/>
      </rPr>
      <t>SŁOWNIE WARTOŚĆ BRUTTO ZŁOTYCH: ……………………………………………………………………………………………………………</t>
    </r>
  </si>
  <si>
    <t xml:space="preserve"> ( miejscowość, data)                                                                          ( podpis Wykonawcy/ osoby upoważnionej do reprezentowania  Wykonawcy )       </t>
  </si>
  <si>
    <t xml:space="preserve">………………….…………………………………                      …………………….………………….…………………………………      </t>
  </si>
  <si>
    <t xml:space="preserve"> ( miejscowość, data)                                                                     ( podpis Wykonawcy/ osoby upoważnionej do reprezentowania  Wykonawcy ) </t>
  </si>
  <si>
    <t>DLA CZĘŚĆ 3 – PRODUKTY SPOŻYWCZE</t>
  </si>
  <si>
    <r>
      <t xml:space="preserve">Przedmiot zamówienia – </t>
    </r>
    <r>
      <rPr>
        <b/>
        <sz val="12"/>
        <color rgb="FF000000"/>
        <rFont val="Times New Roman"/>
        <family val="1"/>
        <charset val="238"/>
      </rPr>
      <t>Artykuły spożywcze</t>
    </r>
  </si>
  <si>
    <r>
      <t xml:space="preserve">Cena jednostkowa </t>
    </r>
    <r>
      <rPr>
        <u/>
        <sz val="12"/>
        <color rgb="FF000000"/>
        <rFont val="Times New Roman"/>
        <family val="1"/>
        <charset val="238"/>
      </rPr>
      <t>brutto w pln (kol.5+kol.6)</t>
    </r>
  </si>
  <si>
    <t>Kol.1</t>
  </si>
  <si>
    <t>Kol. 5</t>
  </si>
  <si>
    <t>Kol. 6</t>
  </si>
  <si>
    <t>Kol. 7</t>
  </si>
  <si>
    <t>Kol. 8</t>
  </si>
  <si>
    <t>Kol. 9</t>
  </si>
  <si>
    <t>Cukier puder, opak. max 500g</t>
  </si>
  <si>
    <t>Cukier wanilinowy, opak min. 20 g</t>
  </si>
  <si>
    <t xml:space="preserve">Proszek do pieczenia op. max 30g </t>
  </si>
  <si>
    <t xml:space="preserve">Kakao naturalne niskotłuszczowe o zaw. tłuszczu kakaowego do 10% op. max 100g </t>
  </si>
  <si>
    <t xml:space="preserve">Budyń ( bez sztucznych barwników i konserwantów)- różne smaki, na 0,5 l mleka </t>
  </si>
  <si>
    <t xml:space="preserve">Kisiel (bez sztucznych barwników i konserwantów)- różne smaki, na 0,5 l wody </t>
  </si>
  <si>
    <t xml:space="preserve">Galaretka owocowa (bez sztucznych barwników i konserwantów)- różne smaki, na 0,5 l wody </t>
  </si>
  <si>
    <t>Mąka pszenna tortowa, typ 450, opak. 1kg</t>
  </si>
  <si>
    <t>Skrobia ziemniaczana – op. max 1kg</t>
  </si>
  <si>
    <t>Makaron 4-jajeczny, domowy, krojony op. max 500 g</t>
  </si>
  <si>
    <t>Makaron bezjajeczny (świderki , fale, pióra) op. max 500g</t>
  </si>
  <si>
    <t>Makaron pełnoziarnisty, op. max 500g (kokardki duże, kokardki małe, świdry, pióra)</t>
  </si>
  <si>
    <t>Ryż biały długoziarnisty op. max 1 kg</t>
  </si>
  <si>
    <t>Płatki ryżowe błyskawiczne, opak max 500g</t>
  </si>
  <si>
    <t xml:space="preserve">Płatki żytnie , opak. max 500g </t>
  </si>
  <si>
    <t>Płatki gryczane błyskawiczne, opak max 500g</t>
  </si>
  <si>
    <t>Płatki jaglane błyskawiczne, op. max 500 g</t>
  </si>
  <si>
    <t>Rafinowany olej rzepakowy do smażenia z I tłoczenia 100%, opak max 1l.</t>
  </si>
  <si>
    <t>l</t>
  </si>
  <si>
    <t>Oliwa z oliwek, extra virgine, opak max 500 ml</t>
  </si>
  <si>
    <t>Olej winogronowy, opak max 500 ml</t>
  </si>
  <si>
    <t>Pomidory całe puszce, bez skórki, min. 60% pomidora, waga max 500g.</t>
  </si>
  <si>
    <t xml:space="preserve">Czerwona fasola w puszcze (z otwieraczem) waga max 500g </t>
  </si>
  <si>
    <t>Ocet spirytusowy 10% op. max 1 l</t>
  </si>
  <si>
    <t>Kasza bul gur op. max 1 kg</t>
  </si>
  <si>
    <t>Kasza jęczmienna pęczak op. max 1kg</t>
  </si>
  <si>
    <t>Płatki orkiszowe op. max 500g</t>
  </si>
  <si>
    <t>Kasza kuskus op. max 1 kg</t>
  </si>
  <si>
    <t xml:space="preserve">Mąka ryżowa op. max 1 kg </t>
  </si>
  <si>
    <t xml:space="preserve">Mąka jaglana op. max 1 kg </t>
  </si>
  <si>
    <t>l.</t>
  </si>
  <si>
    <t>Wafle kukurydziane okrągłe extra cienkie bez sztucznych dodatków, op. max 200g</t>
  </si>
  <si>
    <t>ŁĄCZNA WARTOŚĆ ZAMÓWIENIA DLA PRODUKTÓW SPOŻYWCZYCH WYNOSI:</t>
  </si>
  <si>
    <r>
      <t>·</t>
    </r>
    <r>
      <rPr>
        <sz val="7"/>
        <color theme="1"/>
        <rFont val="Times New Roman"/>
        <family val="1"/>
        <charset val="238"/>
      </rPr>
      <t xml:space="preserve">                    </t>
    </r>
    <r>
      <rPr>
        <sz val="12"/>
        <color theme="1"/>
        <rFont val="Times New Roman"/>
        <family val="1"/>
        <charset val="238"/>
      </rPr>
      <t>netto: ……………………………………………………………………………… zł</t>
    </r>
  </si>
  <si>
    <r>
      <t>·</t>
    </r>
    <r>
      <rPr>
        <sz val="7"/>
        <color theme="1"/>
        <rFont val="Times New Roman"/>
        <family val="1"/>
        <charset val="238"/>
      </rPr>
      <t xml:space="preserve">                    </t>
    </r>
    <r>
      <rPr>
        <sz val="12"/>
        <color theme="1"/>
        <rFont val="Times New Roman"/>
        <family val="1"/>
        <charset val="238"/>
      </rPr>
      <t>brutto……………………………………………………………………………… zł</t>
    </r>
  </si>
  <si>
    <r>
      <t>·</t>
    </r>
    <r>
      <rPr>
        <sz val="7"/>
        <color theme="1"/>
        <rFont val="Times New Roman"/>
        <family val="1"/>
        <charset val="238"/>
      </rPr>
      <t xml:space="preserve">                    </t>
    </r>
    <r>
      <rPr>
        <b/>
        <sz val="12"/>
        <color theme="1"/>
        <rFont val="Times New Roman"/>
        <family val="1"/>
        <charset val="238"/>
      </rPr>
      <t xml:space="preserve">SŁOWNIE WARTOŚĆ BRUTTO ZŁOTYCH: </t>
    </r>
  </si>
  <si>
    <t>………………………………………………………………………………………………………………………………………………………</t>
  </si>
  <si>
    <t xml:space="preserve">( miejscowość, data)                                                                     ( podpis Wykonawcy/ osoby upoważnionej do reprezentowania  Wykonawcy ) </t>
  </si>
  <si>
    <t xml:space="preserve"> ( miejscowość, data)                                                                    ( podpis Wykonawcy/ osoby upoważnionej do reprezentowania  Wykonawcy ) </t>
  </si>
  <si>
    <t xml:space="preserve"> </t>
  </si>
  <si>
    <t>DLA CZĘŚĆ 4 – PIECZYWO</t>
  </si>
  <si>
    <t>Kosztorys cenowy – opis produktów spożywczych</t>
  </si>
  <si>
    <t>Opis jakościowy produktów spożywczych będących przedmiotem zamówienia to:</t>
  </si>
  <si>
    <r>
      <t xml:space="preserve">Przedmiot zamówienia – </t>
    </r>
    <r>
      <rPr>
        <b/>
        <sz val="12"/>
        <color rgb="FF000000"/>
        <rFont val="Times New Roman"/>
        <family val="1"/>
        <charset val="238"/>
      </rPr>
      <t>Pieczywo</t>
    </r>
  </si>
  <si>
    <t>Bułka parówka, skład: mąka pszenna woda, drożdże piekarskie, sól, cukier, margaryna max jednostkowa waga - 1 kg</t>
  </si>
  <si>
    <t>Bułka tarta max waga jednostkowa 500g</t>
  </si>
  <si>
    <t>Chałka, skład: mąka pszenna, woda, jaja kurze, cukier, margaryna, drożdże piekarskie, sól  max jednostkowa waga 1 kg</t>
  </si>
  <si>
    <t>Chleb sitkowy krojony, skład: mąka pszenna, woda, zakwas żytni, mąka pszenna razowa, mąka żytnia razowa, sól, drożdże piekarskie, żyto prażone mielone, max jednostkowa waga 1 kg</t>
  </si>
  <si>
    <t>Chleb wiejski na wagę, skład: mąka pszenna, woda, zakwas żytni, mąka żytnia, sól, drożdże piekarskie</t>
  </si>
  <si>
    <t>Chleb żytni 100% na wagę, skład: mąka żytnia, woda, zakwas żytni, suchy zakwas żytni, drożdże piekarskie, sól.</t>
  </si>
  <si>
    <t>Chleb żytni krojony, skład:  mąka żytnia, kwas żytni (woda, mąka żytnia), woda, otręby żytnie, regulator kwasowości: kwas cytrynowy, drożdże, sól max jednostkowa waga1kg</t>
  </si>
  <si>
    <t>Chleb żytnio-pszenny, skład: mąka żytnia 42%, woda, mąka pszenna 18%, mieszanka ziaren 10% (słonecznik, płatki owsiane, siemię lniane), zakwas naturalny (mąka żytnia, woda), drożdże, sól, ziarna do obtoczenia 2% (słonecznik, płatki owsiane, siemię lniane)  max jednostkowa waga 1 kg</t>
  </si>
  <si>
    <t>Rogal słodki, skład: mąka pszenna, woda, margaryna, jaja kurze, cukier, drożdże piekarskie, sól  max jednostkowa waga 200g</t>
  </si>
  <si>
    <t>ŁĄCZNA WARTOŚĆ ZAMÓWIENIA DLA PIECZYWA WYNOSI:</t>
  </si>
  <si>
    <r>
      <t>·</t>
    </r>
    <r>
      <rPr>
        <sz val="7"/>
        <color theme="1"/>
        <rFont val="Times New Roman"/>
        <family val="1"/>
        <charset val="238"/>
      </rPr>
      <t xml:space="preserve">                    </t>
    </r>
    <r>
      <rPr>
        <sz val="12"/>
        <color theme="1"/>
        <rFont val="Times New Roman"/>
        <family val="1"/>
        <charset val="238"/>
      </rPr>
      <t>brutto: ……………………………………………………………………………… zł</t>
    </r>
  </si>
  <si>
    <r>
      <t>·</t>
    </r>
    <r>
      <rPr>
        <sz val="7"/>
        <color theme="1"/>
        <rFont val="Times New Roman"/>
        <family val="1"/>
        <charset val="238"/>
      </rPr>
      <t xml:space="preserve">                    </t>
    </r>
    <r>
      <rPr>
        <b/>
        <sz val="12"/>
        <color theme="1"/>
        <rFont val="Times New Roman"/>
        <family val="1"/>
        <charset val="238"/>
      </rPr>
      <t>SŁOWNIE WARTOŚĆ BRUTTO ZŁOTYCH: ……………………………………………………………………………………………..</t>
    </r>
  </si>
  <si>
    <t xml:space="preserve"> ( miejscowość, data)                                                                            ( podpis Wykonawcy/ osoby upoważnionej do reprezentowania  Wykonawcy )    </t>
  </si>
  <si>
    <t xml:space="preserve"> ( miejscowość, data)                                                               ( podpis Wykonawcy/ osoby upoważnionej do reprezentowania  Wykonawcy ) </t>
  </si>
  <si>
    <t>DLA CZĘŚĆ 5 – PRODUKTY DLA NIEMOWLĄT</t>
  </si>
  <si>
    <r>
      <t xml:space="preserve">Przedmiot zamówienia – </t>
    </r>
    <r>
      <rPr>
        <b/>
        <sz val="12"/>
        <color rgb="FF000000"/>
        <rFont val="Times New Roman"/>
        <family val="1"/>
        <charset val="238"/>
      </rPr>
      <t>Produkty dla niemowlat</t>
    </r>
  </si>
  <si>
    <r>
      <t xml:space="preserve">Cena jednostkowa </t>
    </r>
    <r>
      <rPr>
        <u/>
        <sz val="12"/>
        <color rgb="FF000000"/>
        <rFont val="Times New Roman"/>
        <family val="1"/>
        <charset val="238"/>
      </rPr>
      <t>brutto w pln (kol. 5+kol.6)</t>
    </r>
  </si>
  <si>
    <t xml:space="preserve">Woda mineralna niskosodowa, niskozmineralizowana, posiadająca pozytywna opinia Instytutu Matki i Dziecka op. max 2l </t>
  </si>
  <si>
    <t>Kaszka mleczna bez dodatku cukru zawierająca gluten po 6,8,10 m-cu- max 250g</t>
  </si>
  <si>
    <t>Kaszka bezmleczna bez dodatku cukru zawierająca gluten po 6,8,m-cu- max op. 250g</t>
  </si>
  <si>
    <t>Kaszka mleczno-ryżowa o różnych smakach po 6,9,12 m-cu -op. max 250g</t>
  </si>
  <si>
    <t>Kaszka bezmleczna owocowa po 6,9 m-cu - op. max 250g</t>
  </si>
  <si>
    <t>Kaszka bezmleczna ryżowa bezglutenowa po 6 m-cu o różnych smakach op. max 250g</t>
  </si>
  <si>
    <t>Kaszka bezmleczna zbożowa zawierająca gluten, różne smaki op. max 250g</t>
  </si>
  <si>
    <t>Kleik ryżowy, bezmleczny, po 4 miesiącu życia, bez dodatku cukru op. max 250g</t>
  </si>
  <si>
    <r>
      <t xml:space="preserve">Mleko modyfikowane bezglutenowe z przeznaczeniem dla: niemowląt do 6 miesiąca życia lub dla niemowląt i dzieci po 6. miesiącu życia lub dla dzieci po 1 roku życia op. max 800g w składzie m.inn. Laktoza z mleka, odtłuszczone mleko w proszku, olej palmowy, olej kokosowy </t>
    </r>
    <r>
      <rPr>
        <b/>
        <sz val="12"/>
        <color rgb="FF000000"/>
        <rFont val="Times New Roman"/>
        <family val="1"/>
        <charset val="238"/>
      </rPr>
      <t>zawierająca błonnik GOS/FOS</t>
    </r>
  </si>
  <si>
    <t xml:space="preserve">Mleko modyfikowane dla dzieci hypoalergiczne  op. max 800g </t>
  </si>
  <si>
    <t xml:space="preserve">Mleko modyfikowane pro dla dzieci 1,2,3 op. max 800g </t>
  </si>
  <si>
    <t xml:space="preserve">Mleko modyfikowane dla dzieci hypoalergiczne HA1; HA2 op. max 800g </t>
  </si>
  <si>
    <r>
      <t xml:space="preserve">Mleko modyfikowane dla dzieci 1,2,3,4 op. max 800g w składzie m.inn. Laktoza z mleka, odtłuszczone mleko w proszku, olej palmowy, olej kokosowy, </t>
    </r>
    <r>
      <rPr>
        <b/>
        <sz val="12"/>
        <color rgb="FF000000"/>
        <rFont val="Times New Roman"/>
        <family val="1"/>
        <charset val="238"/>
      </rPr>
      <t xml:space="preserve">zawierające </t>
    </r>
    <r>
      <rPr>
        <b/>
        <sz val="12"/>
        <color theme="1"/>
        <rFont val="Times New Roman"/>
        <family val="1"/>
        <charset val="238"/>
      </rPr>
      <t>oligosacharyd mleka kobiecego 3’GL oraz oligosacharydy GOS/FOS 9:1</t>
    </r>
  </si>
  <si>
    <t>Mleko modyfikowane dla dzieci hipoalegriczne HA 1,2; a także przeciw ulewaniu AR  op. max 800g</t>
  </si>
  <si>
    <t>Mleko modyfikowane sojowe posiadające w składzie m.inn. syrop glukozowy, oleje roślinne, izolat białek sojowych, op. max 800g</t>
  </si>
  <si>
    <t>Produkt zbożowy bezglutenowy, bezlaktozowy, bezsojowy dla niemowląt po 4 miesiącu życia z dodatkiem mączki świętojańskiej  op. max 800g</t>
  </si>
  <si>
    <t>ŁĄCZNA WARTOŚĆ ZAMÓWIENIA DLA PRODUKTÓW DLA NIEMOWLĄT WYNOSI:</t>
  </si>
  <si>
    <t xml:space="preserve"> ( miejscowość, data)                                                                   ( podpis Wykonawcy/ osoby upoważnionej do reprezentowania  Wykonawcy ) </t>
  </si>
  <si>
    <t>DLA CZĘŚĆ 6 – JAJA KURZE</t>
  </si>
  <si>
    <t xml:space="preserve">Kosztorys cenowy i opis asortymentu </t>
  </si>
  <si>
    <r>
      <t>Przedmiot zamówienia – J</t>
    </r>
    <r>
      <rPr>
        <b/>
        <sz val="12"/>
        <color rgb="FF000000"/>
        <rFont val="Times New Roman"/>
        <family val="1"/>
        <charset val="238"/>
      </rPr>
      <t>aja kurze</t>
    </r>
  </si>
  <si>
    <r>
      <t xml:space="preserve">Cena jednostkowa </t>
    </r>
    <r>
      <rPr>
        <u/>
        <sz val="12"/>
        <color rgb="FF000000"/>
        <rFont val="Times New Roman"/>
        <family val="1"/>
        <charset val="238"/>
      </rPr>
      <t>brutto w pln (kol. 5+kol. 6)</t>
    </r>
  </si>
  <si>
    <t>kol. 1</t>
  </si>
  <si>
    <t>kol. 2</t>
  </si>
  <si>
    <t>kol. 3</t>
  </si>
  <si>
    <t>kol. 4</t>
  </si>
  <si>
    <t>kol. 5</t>
  </si>
  <si>
    <t>kol. 6</t>
  </si>
  <si>
    <t>kol. 7</t>
  </si>
  <si>
    <t>kol. 8</t>
  </si>
  <si>
    <t>kol.9</t>
  </si>
  <si>
    <t xml:space="preserve">Jajka kurze-duże ( 0,063-0,073g) klasa A, pochodzące z chowu ściółkowego, max opakowanie jednostkowe 30 szt.  </t>
  </si>
  <si>
    <t>szt.</t>
  </si>
  <si>
    <t>ŁĄCZNA WARTOŚĆ ZAMÓWIENIA DLA JAJ KURZYCH WYNOSI:</t>
  </si>
  <si>
    <t>DLA CZĘŚĆ 7 – MROŻONKI</t>
  </si>
  <si>
    <r>
      <t xml:space="preserve">Przedmiot zamówienia – </t>
    </r>
    <r>
      <rPr>
        <b/>
        <sz val="12"/>
        <color rgb="FF000000"/>
        <rFont val="Times New Roman"/>
        <family val="1"/>
        <charset val="238"/>
      </rPr>
      <t>Mrożonki</t>
    </r>
  </si>
  <si>
    <t xml:space="preserve"> kg</t>
  </si>
  <si>
    <t>Ważne! Do łącznej ceny oferty należy wliczyć oprócz ceny produktów także koszt dostarczenia ich do placówek Zamawiającego i wyładunku do pomieszczenia wskazanego przez przedstawiciela Zamawiającego siłami Wykonawcy, koszty opakowań i udzielonej gwarancji jakości.</t>
  </si>
  <si>
    <t>ŁĄCZNA WARTOŚĆ ZAMÓWIENIA DLA MROŻONEK WYNOSI:</t>
  </si>
  <si>
    <t xml:space="preserve">………………….…………………………………                               …………………….………………….…………………………………      </t>
  </si>
  <si>
    <t xml:space="preserve"> ( miejscowość, data)                                                                      ( podpis Wykonawcy/ osoby upoważnionej do reprezentowania  Wykonawcy )       </t>
  </si>
  <si>
    <t xml:space="preserve"> ( miejscowość, data)                                                                         ( podpis Wykonawcy/ osoby upoważnionej do reprezentowania  Wykonawcy ) </t>
  </si>
  <si>
    <t>DLA CZĘŚĆ 8 – RYBY</t>
  </si>
  <si>
    <r>
      <t xml:space="preserve">Przedmiot zamówienia – </t>
    </r>
    <r>
      <rPr>
        <b/>
        <sz val="12"/>
        <color rgb="FF000000"/>
        <rFont val="Times New Roman"/>
        <family val="1"/>
        <charset val="238"/>
      </rPr>
      <t>Ryby</t>
    </r>
  </si>
  <si>
    <t>Filet z łososia, mrożony bez glazury</t>
  </si>
  <si>
    <t>ŁĄCZNA WARTOŚĆ ZAMÓWIENIA DLA RYB WYNOSI:</t>
  </si>
  <si>
    <t>SŁOWNIE WARTOŚĆ BRUTTO ZŁOTYCH: ……………………………………………………………………………………………………………</t>
  </si>
  <si>
    <t xml:space="preserve"> ( miejscowość, data)                                                                        ( podpis Wykonawcy/ osoby upoważnionej do reprezentowania  Wykonawcy )       </t>
  </si>
  <si>
    <t xml:space="preserve"> ( miejscowość, data)                                                                 ( podpis Wykonawcy/ osoby upoważnionej do reprezentowania  Wykonawcy ) </t>
  </si>
  <si>
    <t xml:space="preserve">DLA CZĘŚĆ 9 – ŚWIEŻE WARZYWA I OWOCE </t>
  </si>
  <si>
    <r>
      <t xml:space="preserve">Przedmiot zamówienia – </t>
    </r>
    <r>
      <rPr>
        <b/>
        <sz val="12"/>
        <color rgb="FF000000"/>
        <rFont val="Times New Roman"/>
        <family val="1"/>
        <charset val="238"/>
      </rPr>
      <t xml:space="preserve">Świeże warzywa i owoce </t>
    </r>
  </si>
  <si>
    <t>WARZYWA</t>
  </si>
  <si>
    <t>szt</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</si>
  <si>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</si>
  <si>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</si>
  <si>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</si>
  <si>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</si>
  <si>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</si>
  <si>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</si>
  <si>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</si>
  <si>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</si>
  <si>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</si>
  <si>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</si>
  <si>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</si>
  <si>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</si>
  <si>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</si>
  <si>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</si>
  <si>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</si>
  <si>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</si>
  <si>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</si>
  <si>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</si>
  <si>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</si>
  <si>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</si>
  <si>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</si>
  <si>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</si>
  <si>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</si>
  <si>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</si>
  <si>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</si>
  <si>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</si>
  <si>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</si>
  <si>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</si>
  <si>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</si>
  <si>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OWOCE</t>
  </si>
  <si>
    <t>41.</t>
  </si>
  <si>
    <t>42.</t>
  </si>
  <si>
    <t>43.</t>
  </si>
  <si>
    <t>44.</t>
  </si>
  <si>
    <t>45.</t>
  </si>
  <si>
    <t>46.</t>
  </si>
  <si>
    <t>47.</t>
  </si>
  <si>
    <t>48.</t>
  </si>
  <si>
    <t>49.</t>
  </si>
  <si>
    <t>50.</t>
  </si>
  <si>
    <t>51.</t>
  </si>
  <si>
    <t>52.</t>
  </si>
  <si>
    <t>53.</t>
  </si>
  <si>
    <t>54.</t>
  </si>
  <si>
    <t>55.</t>
  </si>
  <si>
    <t>56.</t>
  </si>
  <si>
    <t xml:space="preserve">              </t>
  </si>
  <si>
    <t xml:space="preserve">               Należy zaparafować każdą stronę kalkulacji cenowej.</t>
  </si>
  <si>
    <t>Ważne! Do łącznej ceny oferty należy wliczy oprócz ceny produktów także koszt dostarczenia ich do placówek Zamawiającego i wyładunku do pomieszczenia wskazanego przez przedstawiciela Zamawiającego siłami Wykonawcy, koszty opakowań i udzielonej gwarancji jakości.</t>
  </si>
  <si>
    <t>ŁĄCZNA WARTOŚĆ ZAMÓWIENIA DLA ŚWIEŻYCH WARZYW I OWOCÓW WYNOSI:</t>
  </si>
  <si>
    <r>
      <t>·</t>
    </r>
    <r>
      <rPr>
        <sz val="7"/>
        <color theme="1"/>
        <rFont val="Times New Roman"/>
        <family val="1"/>
        <charset val="238"/>
      </rPr>
      <t xml:space="preserve">                    </t>
    </r>
    <r>
      <rPr>
        <b/>
        <sz val="12"/>
        <color theme="1"/>
        <rFont val="Times New Roman"/>
        <family val="1"/>
        <charset val="238"/>
      </rPr>
      <t>SŁOWNIE WARTOŚĆ BRUTTO ZŁOTYCH:   ……………………………………………………</t>
    </r>
  </si>
  <si>
    <t xml:space="preserve"> ( miejscowość, data)                                                                       ( podpis Wykonawcy/ osoby upoważnionej do reprezentowania  Wykonawcy )     </t>
  </si>
  <si>
    <t xml:space="preserve">…………………….………                          …………….…………………………………      </t>
  </si>
  <si>
    <t xml:space="preserve"> ( miejscowość, data)          ( podpis Wykonawcy/ osoby upoważnionej do reprezentowania  Wykonawcy )</t>
  </si>
  <si>
    <r>
      <t xml:space="preserve">Jogurt naturalny typu greckiego </t>
    </r>
    <r>
      <rPr>
        <sz val="11"/>
        <color rgb="FF000000"/>
        <rFont val="Calibri"/>
        <family val="2"/>
        <charset val="238"/>
      </rPr>
      <t>w składzie wyłącznie mleko (może być pasteryzowane) i żywe kultury bakterii, opakowanie – kubek, masa netto max 400g</t>
    </r>
  </si>
  <si>
    <r>
      <t>Jogurt naturalny</t>
    </r>
    <r>
      <rPr>
        <sz val="11"/>
        <color rgb="FF000000"/>
        <rFont val="Calibri"/>
        <family val="2"/>
        <charset val="238"/>
      </rPr>
      <t>, kubek, masa netto max 500 g, w składzie wyłącznie mleko (może być pasteryzowane) i żywe kultury bakterii</t>
    </r>
  </si>
  <si>
    <r>
      <t>Margaryna</t>
    </r>
    <r>
      <rPr>
        <sz val="11"/>
        <color rgb="FF000000"/>
        <rFont val="Calibri"/>
        <family val="2"/>
        <charset val="238"/>
      </rPr>
      <t xml:space="preserve"> o zaw. tłuszczu 60%, bez pochodnych mleka krowiego, wyprodukowana z naturalnych olejów roślinnych , opak max. 450 g.</t>
    </r>
  </si>
  <si>
    <r>
      <t>Masło Ekstra</t>
    </r>
    <r>
      <rPr>
        <sz val="11"/>
        <color rgb="FF000000"/>
        <rFont val="Calibri"/>
        <family val="2"/>
        <charset val="238"/>
      </rPr>
      <t>, zaw. tłuszczu zwierzęcego nie mniej niż  82%, produkt pochodzenia zwierzęcego, nieutwardzany, bez dodatku tłuszczów roślinnych, może zaw. barwnik naturalny-karoten</t>
    </r>
  </si>
  <si>
    <r>
      <t>Mleko</t>
    </r>
    <r>
      <rPr>
        <sz val="11"/>
        <color rgb="FF000000"/>
        <rFont val="Calibri"/>
        <family val="2"/>
        <charset val="238"/>
      </rPr>
      <t xml:space="preserve"> 2% tłuszczu, butelka 1l.</t>
    </r>
  </si>
  <si>
    <r>
      <t>Mleko</t>
    </r>
    <r>
      <rPr>
        <sz val="11"/>
        <color rgb="FF000000"/>
        <rFont val="Calibri"/>
        <family val="2"/>
        <charset val="238"/>
      </rPr>
      <t xml:space="preserve"> 2% tłuszczu, worek 1l.</t>
    </r>
  </si>
  <si>
    <r>
      <t>Ser żółty</t>
    </r>
    <r>
      <rPr>
        <sz val="11"/>
        <color rgb="FF000000"/>
        <rFont val="Calibri"/>
        <family val="2"/>
        <charset val="238"/>
      </rPr>
      <t>, typu edamski, gouda, podlaski, salami (w kawałku)</t>
    </r>
  </si>
  <si>
    <r>
      <t>Ser żółty</t>
    </r>
    <r>
      <rPr>
        <sz val="11"/>
        <color rgb="FF000000"/>
        <rFont val="Calibri"/>
        <family val="2"/>
        <charset val="238"/>
      </rPr>
      <t>, typu edamski, gouda, podlaski, salami (w plastrach)</t>
    </r>
  </si>
  <si>
    <r>
      <t>Śmietana</t>
    </r>
    <r>
      <rPr>
        <sz val="11"/>
        <color rgb="FF000000"/>
        <rFont val="Calibri"/>
        <family val="2"/>
        <charset val="238"/>
      </rPr>
      <t xml:space="preserve"> 18%, bez zagęstników i konserwantów, kubek opak. masa netto max 500 g</t>
    </r>
  </si>
  <si>
    <r>
      <t>Twaróg półtłusty</t>
    </r>
    <r>
      <rPr>
        <sz val="11"/>
        <color rgb="FF000000"/>
        <rFont val="Calibri"/>
        <family val="2"/>
        <charset val="238"/>
      </rPr>
      <t xml:space="preserve"> o zaw. białka nie mniej niż 16 g/ 100g produktu , maksymalne opakowanie jednostkowe 1 kg</t>
    </r>
  </si>
  <si>
    <r>
      <t>Filet  indyka</t>
    </r>
    <r>
      <rPr>
        <sz val="11"/>
        <color rgb="FF000000"/>
        <rFont val="Calibri"/>
        <family val="2"/>
        <charset val="238"/>
      </rPr>
      <t xml:space="preserve"> świeży, b/chrząstek, b/s, klasa A</t>
    </r>
  </si>
  <si>
    <r>
      <t xml:space="preserve">Filet z kurczaka </t>
    </r>
    <r>
      <rPr>
        <sz val="11"/>
        <color rgb="FF000000"/>
        <rFont val="Calibri"/>
        <family val="2"/>
        <charset val="238"/>
      </rPr>
      <t>świeży pojedynczy, b/s, klasa A</t>
    </r>
  </si>
  <si>
    <r>
      <t>Ligawa</t>
    </r>
    <r>
      <rPr>
        <sz val="11"/>
        <color rgb="FF000000"/>
        <rFont val="Calibri"/>
        <family val="2"/>
        <charset val="238"/>
      </rPr>
      <t>, kl. I</t>
    </r>
  </si>
  <si>
    <r>
      <t>Mięso  królika</t>
    </r>
    <r>
      <rPr>
        <sz val="11"/>
        <color rgb="FF000000"/>
        <rFont val="Calibri"/>
        <family val="2"/>
        <charset val="238"/>
      </rPr>
      <t xml:space="preserve"> – comber</t>
    </r>
  </si>
  <si>
    <r>
      <t>Mięso  królika</t>
    </r>
    <r>
      <rPr>
        <sz val="11"/>
        <color rgb="FF000000"/>
        <rFont val="Calibri"/>
        <family val="2"/>
        <charset val="238"/>
      </rPr>
      <t xml:space="preserve"> –udziec </t>
    </r>
  </si>
  <si>
    <r>
      <t>Polędwiczki wp.</t>
    </r>
    <r>
      <rPr>
        <sz val="11"/>
        <color rgb="FF000000"/>
        <rFont val="Calibri"/>
        <family val="2"/>
        <charset val="238"/>
      </rPr>
      <t>, kl. Extra</t>
    </r>
  </si>
  <si>
    <r>
      <t xml:space="preserve">Schab </t>
    </r>
    <r>
      <rPr>
        <sz val="11"/>
        <color rgb="FF000000"/>
        <rFont val="Calibri"/>
        <family val="2"/>
        <charset val="238"/>
      </rPr>
      <t>wp. b/k, b/warkocza, środkowy, kl. extra</t>
    </r>
  </si>
  <si>
    <r>
      <t>Szynka</t>
    </r>
    <r>
      <rPr>
        <sz val="11"/>
        <color rgb="FF000000"/>
        <rFont val="Calibri"/>
        <family val="2"/>
        <charset val="238"/>
      </rPr>
      <t xml:space="preserve"> wp.górna zrazowa, b/k, b/tłuszczu, kl. extra</t>
    </r>
  </si>
  <si>
    <r>
      <t>Udziec cielęcy</t>
    </r>
    <r>
      <rPr>
        <sz val="11"/>
        <color rgb="FF000000"/>
        <rFont val="Calibri"/>
        <family val="2"/>
        <charset val="238"/>
      </rPr>
      <t xml:space="preserve"> b/k, kl. I</t>
    </r>
  </si>
  <si>
    <r>
      <t>Udziec z kurczaka</t>
    </r>
    <r>
      <rPr>
        <sz val="11"/>
        <color rgb="FF000000"/>
        <rFont val="Calibri"/>
        <family val="2"/>
        <charset val="238"/>
      </rPr>
      <t xml:space="preserve"> b/k, b/s kl. I</t>
    </r>
  </si>
  <si>
    <t xml:space="preserve">Pieczywo bezglutenowe, max waga jednostkowa 500g </t>
  </si>
  <si>
    <t>Nektar przecierowy dla niemowląt po 4,6,  miesiącu życia (bez cukru, konserwantów, sztucznych barwników) - różne smaki  op. max 1l</t>
  </si>
  <si>
    <t>Nektar klarowny dla niemowląt po 4,6,  miesiącu życia (bez cukru, konserwantów, sztucznych barwników) - różne smaki  op. max 1l</t>
  </si>
  <si>
    <t xml:space="preserve">Brokuły mrożone, różyczki, op.  max.3,0 kg </t>
  </si>
  <si>
    <t>Cukinia mrożona kostka, -  op. max. 3,0kg</t>
  </si>
  <si>
    <t>Dynia jadalna, kostka, - op. max. 3,0kg</t>
  </si>
  <si>
    <t>Fasolka szparagowa żółta, zielona, cięta,- op. max. 3,0 kg</t>
  </si>
  <si>
    <t>Groszek zielony, mrożony, -   op. max 3,0 kg</t>
  </si>
  <si>
    <t>Kalafior mrożony, różyczki, - op. max 3,0 kg</t>
  </si>
  <si>
    <t>Marchewka mrożona , mini- , op. max 3,00 kg</t>
  </si>
  <si>
    <t>Marchewka mrożona, kostka, -  op. max 3,0 kg</t>
  </si>
  <si>
    <t>Szpinak mrożony liść, porcjowany, op.  max 3,0 kg</t>
  </si>
  <si>
    <t>Włoszczyzna mrożona, paski, op. max 3,0 kg</t>
  </si>
  <si>
    <t>Borówka amerykańska mrożona op. max 3,0 kg</t>
  </si>
  <si>
    <t>Jagody czarne, -  op. max 3,0 kg</t>
  </si>
  <si>
    <t>Maliny mrożone, -, op. max 3,0 kg</t>
  </si>
  <si>
    <t>Mieszanka kompotowa, bez pestki, skład 100% owoców w różnych proporcjach,  op. max 3,0 kg</t>
  </si>
  <si>
    <t>Porzeczki czarne, , op. max 3,0 kg</t>
  </si>
  <si>
    <t>Truskawki mrożone,  op. max 3,0 kg</t>
  </si>
  <si>
    <t>Wiśnie b/p,  op. max 3,0 kg</t>
  </si>
  <si>
    <t>Filet z dorsza bez skóry mrożony, z gatunku Gadus Morhua, SHP</t>
  </si>
  <si>
    <t>Filet z morszczuka bez skóry, shp</t>
  </si>
  <si>
    <t>Filet z mintaja bez skóry, shp</t>
  </si>
  <si>
    <r>
      <t>Botwinka</t>
    </r>
    <r>
      <rPr>
        <sz val="11"/>
        <color rgb="FF000000"/>
        <rFont val="Calibri"/>
        <family val="2"/>
        <charset val="238"/>
      </rPr>
      <t xml:space="preserve"> -kl.I, bez objawów zwiędnięcia, zdrowe, bez objawów zapatrzeń, zmarznięcia i gnicia , bez szkodników i śladów po szkodnikach, czyste, bez obcych zanieczyszczeń,</t>
    </r>
  </si>
  <si>
    <r>
      <t xml:space="preserve">Brokuł </t>
    </r>
    <r>
      <rPr>
        <sz val="11"/>
        <color rgb="FF000000"/>
        <rFont val="Calibri"/>
        <family val="2"/>
        <charset val="238"/>
      </rPr>
      <t>, kl.I, cały z ładnie wykształconą różą w jednolitym kolorze zielonym, bez przebarwień, o świeżym wyglądzie, bez uszkodzeń mechanicznych, mrozowych, bez oznak gnicia, chorób grzybowych lub śladów po szkodnikach, min. waga sztuki 500 g</t>
    </r>
  </si>
  <si>
    <r>
      <t>Burak ćwikłowy</t>
    </r>
    <r>
      <rPr>
        <sz val="11"/>
        <color rgb="FF000000"/>
        <rFont val="Calibri"/>
        <family val="2"/>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t>
    </r>
  </si>
  <si>
    <r>
      <t>Cebula –</t>
    </r>
    <r>
      <rPr>
        <sz val="11"/>
        <color rgb="FF000000"/>
        <rFont val="Calibri"/>
        <family val="2"/>
        <charset val="238"/>
      </rPr>
      <t xml:space="preserve"> luz, kl.I, wielkość 50-70 mm, cała – bez uszkodzeń, czysta – bez zanieczyszczeń, bez szklistej, mięsistej łuski, wystarczająco wysuszona, jędrna, bez pustej i twardej szyjki, bez szkodników i uszkodzeń przez szkodniki, bez obcych zapachów i posmaków, suchy szczypior ucięty lub ukręcony o długości max 6 cm, bez widocznego na zewnątrz wyrastającego szczypioru, praktycznie bez korzeni</t>
    </r>
  </si>
  <si>
    <r>
      <t xml:space="preserve">Cebula czerwona, </t>
    </r>
    <r>
      <rPr>
        <sz val="11"/>
        <color rgb="FF000000"/>
        <rFont val="Calibri"/>
        <family val="2"/>
        <charset val="238"/>
      </rPr>
      <t>kl. I, zdrowa, czysta, bez uszkodzeń, ścisła, dojrzała, bez plam gnilnych, jednolita odmianowo, niezmarznięta, szyjka zaschnięta, łuska sucha niepopękana</t>
    </r>
  </si>
  <si>
    <r>
      <t xml:space="preserve"> Cukinia, kl. I,</t>
    </r>
    <r>
      <rPr>
        <sz val="11"/>
        <color rgb="FF000000"/>
        <rFont val="Calibri"/>
        <family val="2"/>
        <charset val="238"/>
      </rPr>
      <t xml:space="preserve"> całe, z szypułką, która może być lekko uszkodzona, o świeżym wyglądzie, jędrne, zdrowe; nie dopuszcza się cukinii z objawami gnicia lub takiego zepsucia, które czynią je niezdatnymi do spożycia, bez uszkodzeń spowodowanych przez owady i inne szkodniki, bez pustych komór, bez pęknięć, czyste, praktycznie wolne od jakichkolwiek widocznych zanieczyszczeń obcych, wystarczająco rozwinięte, bez nadmiernie rozwiniętych nasion, bez nadmiernego zawilgocenia powierzchniowego, bez obcych zapachów i/lub smaków. </t>
    </r>
  </si>
  <si>
    <r>
      <t>Czosnek polski</t>
    </r>
    <r>
      <rPr>
        <sz val="11"/>
        <color rgb="FF000000"/>
        <rFont val="Calibri"/>
        <family val="2"/>
        <charset val="238"/>
      </rPr>
      <t xml:space="preserve">- główka, kl.I zdrowy; nie dopuszcza się czosnku z objawami zepsucia lub z takimi zmianami, które czynią go niezdatnym do spożycia, praktycznie wolny od szkodników,  wolny od uszkodzeń spowodowanych przez szkodniki,  czysty, praktycznie wolny od jakichkolwiek widocznych zanieczyszczeń obcych, jędrny, wolny od uszkodzeń spowodowanych działaniem mrozu i i słońca, wolny od widocznych na zewnątrz oznak wyrośnięcia, wolny od nadmiernego zawilgocenia powierzchniowego, wolny od obcych zapachów i/lub smaków </t>
    </r>
  </si>
  <si>
    <r>
      <t xml:space="preserve">Dynia jadalna </t>
    </r>
    <r>
      <rPr>
        <sz val="11"/>
        <color rgb="FF000000"/>
        <rFont val="Calibri"/>
        <family val="2"/>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t>
    </r>
  </si>
  <si>
    <r>
      <t>Fasolka szparagowa</t>
    </r>
    <r>
      <rPr>
        <sz val="11"/>
        <color rgb="FF000000"/>
        <rFont val="Calibri"/>
        <family val="2"/>
        <charset val="238"/>
      </rPr>
      <t xml:space="preserve"> żółta, zielona, kl. I cała, zdrowa, nie dopuszcza się fasoli z objawami gnicia lub zepsucia, które czynią ją niezdatną do spożycia, czysta, praktycznie wolna od jakichkolwiek widocznych zanieczyszczeń obcych, o świeżym wyglądzie, praktycznie wolna od szkodników,  wolna od uszkodzeń spowodowanych przez szkodniki, bez nadmiernego zawilgocenia powierzchniowego, bez obcych zapachów i/lub smaków, </t>
    </r>
  </si>
  <si>
    <r>
      <t>Kalafior</t>
    </r>
    <r>
      <rPr>
        <sz val="11"/>
        <color rgb="FF000000"/>
        <rFont val="Calibri"/>
        <family val="2"/>
        <charset val="238"/>
      </rPr>
      <t xml:space="preserve"> kl. I , o zwięzłej budowie, wolne od uszkodzeń, zdrowe, bez objawów zepsucia, czyste, bez zanieczyszczeń, dobrze wykształcone, jędrne, o świeżym wyglądzie, wolne od szkodników i od uszkodzeń spowodowanych przez szkodniki, bez nadmiernego zawilgocenia powierzchniowego, bez obcych zapachów i posmaków, o jednolitej białej lub lekko kremowej barwie, liście kalafiorów powinny być świeże, min. waga sztuki 500g</t>
    </r>
  </si>
  <si>
    <r>
      <t>Kalarepka</t>
    </r>
    <r>
      <rPr>
        <sz val="11"/>
        <color rgb="FF000000"/>
        <rFont val="Calibri"/>
        <family val="2"/>
        <charset val="238"/>
      </rPr>
      <t>,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min. waga sztuki 300 g</t>
    </r>
  </si>
  <si>
    <r>
      <t>Kapusta biała,</t>
    </r>
    <r>
      <rPr>
        <sz val="11"/>
        <color rgb="FF000000"/>
        <rFont val="Calibri"/>
        <family val="2"/>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</si>
  <si>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r>
      <t>Kapusta czerwona</t>
    </r>
    <r>
      <rPr>
        <sz val="11"/>
        <color rgb="FF000000"/>
        <rFont val="Calibri"/>
        <family val="2"/>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</si>
  <si>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r>
      <t>Kapusta kiszon</t>
    </r>
    <r>
      <rPr>
        <sz val="11"/>
        <color rgb="FF000000"/>
        <rFont val="Calibri"/>
        <family val="2"/>
        <charset val="238"/>
      </rPr>
      <t xml:space="preserve">a, kl. I, kiszona wg tradycyjnego przepisu w beczkach, w składzie tylko naturalne dodatki, opak. wiaderko plastikowe, </t>
    </r>
  </si>
  <si>
    <r>
      <t>Kapusta młoda biała</t>
    </r>
    <r>
      <rPr>
        <sz val="11"/>
        <color rgb="FF000000"/>
        <rFont val="Calibri"/>
        <family val="2"/>
        <charset val="238"/>
      </rPr>
      <t>, kl. I,  bez objawów zwiędnięcia, zdrowa, bez objawów zapatrzeń, zmarznięcia i gnicia , bez szkodników i śladów po szkodnikach, czysta, bez obcych zanieczyszczeń,  dostawy w terminie 01.05-30.09.2023r.</t>
    </r>
  </si>
  <si>
    <r>
      <t>Kapusta pekińska</t>
    </r>
    <r>
      <rPr>
        <sz val="11"/>
        <color rgb="FF000000"/>
        <rFont val="Calibri"/>
        <family val="2"/>
        <charset val="238"/>
      </rPr>
      <t xml:space="preserve">, kl. I, wielkość 0,8 – 1,2 kg, wykształcona, zwarta, liście zewnętrzne zielone do seledyn, bez uszkodzeń mechanicznych, zdrowa- bez śladów gnicia i chorób grzybowych, bez szkodników i śladów po szkodnikach, o świeżym wyglądzie, czysta, bez uszkodzeń mrozowych, bez wyrośniętych pędów kwiatostanowych, bez nadmiernego zawilgocenia, bez obcych zapachów i posmaków, każda główka owinięta folią, główka przycięta poniżej najniższego liścia </t>
    </r>
  </si>
  <si>
    <r>
      <t>Kapusta włoska</t>
    </r>
    <r>
      <rPr>
        <sz val="11"/>
        <color rgb="FF000000"/>
        <rFont val="Calibri"/>
        <family val="2"/>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min. waga szt.500g </t>
    </r>
  </si>
  <si>
    <r>
      <t xml:space="preserve">Koper </t>
    </r>
    <r>
      <rPr>
        <sz val="11"/>
        <color rgb="FF000000"/>
        <rFont val="Calibri"/>
        <family val="2"/>
        <charset val="238"/>
      </rPr>
      <t xml:space="preserve">– pęczek,- kl.I, bez objawów zwiędnięcia, zdrowe, bez objawów zapatrzeń, zmarznięcia i gnicia , bez szkodników i śladów po szkodnikach, czyste, bez obcych zanieczyszczeń, , </t>
    </r>
  </si>
  <si>
    <r>
      <t xml:space="preserve">Marchew </t>
    </r>
    <r>
      <rPr>
        <sz val="11"/>
        <color rgb="FF000000"/>
        <rFont val="Calibri"/>
        <family val="2"/>
        <charset val="238"/>
      </rPr>
      <t>-luz kl.I, średnica max 40 mm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</si>
  <si>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t xml:space="preserve">Marchew młoda </t>
    </r>
    <r>
      <rPr>
        <sz val="11"/>
        <color rgb="FF000000"/>
        <rFont val="Calibri"/>
        <family val="2"/>
        <charset val="238"/>
      </rPr>
      <t>-nie może mieć uszkodzeń, bez odłamanych korzeni zdrowa – nie może być zgniła i zapleśniała, bez chorób, czysta, myta i osuszona, jędrna – nie może być zwiędnięta i wyschnięta, nie może mieć śladów po szkodnikach,  bez obecności szkodników, bez obcych zapachów i smaków, nie zdrewniała bez wyrastania w pęd nasienny, dostawy w terminie 01.05-30.09.2023r.</t>
    </r>
  </si>
  <si>
    <r>
      <t>Natka pietruszk</t>
    </r>
    <r>
      <rPr>
        <sz val="11"/>
        <color rgb="FF000000"/>
        <rFont val="Calibri"/>
        <family val="2"/>
        <charset val="238"/>
      </rPr>
      <t>i- pęczek, bez objawów zwiędnięcia, zdrowe, bez objawów zapatrzeń, zmarznięcia i gnicia , bez szkodników i śladów po szkodnikach, czyste, bez obcych zanieczyszczeń,</t>
    </r>
  </si>
  <si>
    <r>
      <t>Ogórki ,</t>
    </r>
    <r>
      <rPr>
        <sz val="11"/>
        <color rgb="FF000000"/>
        <rFont val="Calibri"/>
        <family val="2"/>
        <charset val="238"/>
      </rPr>
      <t xml:space="preserve"> kl. I, całe, zdrowe, bez śladów gnicia lub innego zepsucia, które czynią je niezdatnymi do spożycia, o świeżym wyglądzie, jędrne, czyste, bez szkodników, bez uszkodzeń spowodowanych przez szkodniki ,bez gorzkiego smaku, nie mogą być mokre, bez obcych zapachów i smaków.</t>
    </r>
  </si>
  <si>
    <r>
      <t>Ogórki kiszone</t>
    </r>
    <r>
      <rPr>
        <sz val="11"/>
        <color rgb="FF000000"/>
        <rFont val="Calibri"/>
        <family val="2"/>
        <charset val="238"/>
      </rPr>
      <t xml:space="preserve">, kl. I, kiszone wg tradycyjnego przepisu w beczkach, w składzie:  ogórki, woda,  sól, czosnek, chrzan, koper, opakowanie- wiaderko plastikowe, </t>
    </r>
  </si>
  <si>
    <r>
      <t>Papryka</t>
    </r>
    <r>
      <rPr>
        <sz val="11"/>
        <color rgb="FF000000"/>
        <rFont val="Calibri"/>
        <family val="2"/>
        <charset val="238"/>
      </rPr>
      <t xml:space="preserve"> czerwona, pomarańczowa, żółta, kl. I, jakość zgodnie z Rozporządzeniem Komisji UE nr 543/2011 z dnia 7 czerwca 2011r.</t>
    </r>
  </si>
  <si>
    <r>
      <t>Pietruszka</t>
    </r>
    <r>
      <rPr>
        <sz val="11"/>
        <color rgb="FF000000"/>
        <rFont val="Calibri"/>
        <family val="2"/>
        <charset val="238"/>
      </rPr>
      <t xml:space="preserve"> -luz kl.I,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</si>
  <si>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t>Pomidory</t>
    </r>
    <r>
      <rPr>
        <sz val="11"/>
        <color rgb="FF000000"/>
        <rFont val="Calibri"/>
        <family val="2"/>
        <charset val="238"/>
      </rPr>
      <t xml:space="preserve"> , kl.I jakość zgodnie z Rozporządzeniem Komisji UE nr 2019/428 z dnia 12 lipca 2018 r</t>
    </r>
  </si>
  <si>
    <r>
      <t>Pomidorki koktajlowe - ,</t>
    </r>
    <r>
      <rPr>
        <sz val="11"/>
        <color rgb="FF000000"/>
        <rFont val="Calibri"/>
        <family val="2"/>
        <charset val="238"/>
      </rPr>
      <t xml:space="preserve"> kl. I, całe, zdrowe, bez śladów gnicia lub innego zepsucia, które czynią je niezdatnymi do spożycia, o świeżym wyglądzie</t>
    </r>
  </si>
  <si>
    <r>
      <t xml:space="preserve"> Por-</t>
    </r>
    <r>
      <rPr>
        <sz val="11"/>
        <color rgb="FF000000"/>
        <rFont val="Calibri"/>
        <family val="2"/>
        <charset val="238"/>
      </rPr>
      <t xml:space="preserve">  kl. I, świeże, zdrowe, czyste, bez śladów gleby, bez żadnych odgnieceń, bez śladów wciornastka i śladów jego żerowania. </t>
    </r>
  </si>
  <si>
    <r>
      <t>Rzodkiew biała</t>
    </r>
    <r>
      <rPr>
        <sz val="11"/>
        <color rgb="FF000000"/>
        <rFont val="Calibri"/>
        <family val="2"/>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t>
    </r>
  </si>
  <si>
    <r>
      <t>Rzodkiewka w pęczku</t>
    </r>
    <r>
      <rPr>
        <sz val="11"/>
        <color rgb="FF000000"/>
        <rFont val="Calibri"/>
        <family val="2"/>
        <charset val="238"/>
      </rPr>
      <t xml:space="preserve"> ( min. 10 szt. w pęczku) całe, bez ran powstałych podczas zbioru lub pakowania, jędrne, bez objawów zwiędnięcia, zdrowe, bez objawów zapatrzeń, zmarznięcia i gnicia , bez szkodników i śladów po szkodnikach, czyste, bez obcych zanieczyszczeń, bez grudek ziemi, prawidłowo wykształcone, </t>
    </r>
  </si>
  <si>
    <r>
      <t xml:space="preserve">Sałata karbowana zielona/czerwona, </t>
    </r>
    <r>
      <rPr>
        <sz val="11"/>
        <color rgb="FF000000"/>
        <rFont val="Calibri"/>
        <family val="2"/>
        <charset val="238"/>
      </rPr>
      <t xml:space="preserve">kl. I, zdrowa, bez uszkodzeń, czysta, niezwiędnięta, praktycznie bez liścia zanieczyszczona ziemią, świeża, wolna od owadów i uszkodzeń nimi spowodowanych, bez oznak nadgnicia, obcych smaków i zapachów </t>
    </r>
  </si>
  <si>
    <r>
      <t xml:space="preserve">Sałata zielona, </t>
    </r>
    <r>
      <rPr>
        <sz val="11"/>
        <color rgb="FF000000"/>
        <rFont val="Calibri"/>
        <family val="2"/>
        <charset val="238"/>
      </rPr>
      <t>kl. I,  jakość zgodnie z Rozporządzeniem Komisji UE nr 2019/428 z dnia 12 lipca 2018 r</t>
    </r>
  </si>
  <si>
    <r>
      <t xml:space="preserve"> Roszponka, </t>
    </r>
    <r>
      <rPr>
        <sz val="11"/>
        <color rgb="FF000000"/>
        <rFont val="Calibri"/>
        <family val="2"/>
        <charset val="238"/>
      </rPr>
      <t xml:space="preserve">kl. I, zdrowa, bez uszkodzeń, czysta, niezwiędnięta, praktycznie bez liścia zanieczyszczona ziemią, świeża, wolna od owadów i uszkodzeń nimi spowodowanych, bez oznak nadgnicia, obcych smaków i zapachów </t>
    </r>
  </si>
  <si>
    <r>
      <t xml:space="preserve"> Rukola, </t>
    </r>
    <r>
      <rPr>
        <sz val="11"/>
        <color rgb="FF000000"/>
        <rFont val="Calibri"/>
        <family val="2"/>
        <charset val="238"/>
      </rPr>
      <t>kl. I, zdrowa, bez uszkodzeń, czysta, niezwiędnięta, praktycznie bez liścia zanieczyszczona ziemią, świeża, wolna od owadów i uszkodzeń nimi spowodowanych, bez oznak nadgnicia, obcych smaków i zapachów</t>
    </r>
  </si>
  <si>
    <r>
      <t xml:space="preserve">Seler </t>
    </r>
    <r>
      <rPr>
        <sz val="11"/>
        <color rgb="FF000000"/>
        <rFont val="Calibri"/>
        <family val="2"/>
        <charset val="238"/>
      </rPr>
      <t>-korzeń, kl.I, zdrowe, bez śladów gnicia całe, korzeń prawidłowo wykształcony, gładki bez ordzawień skórki czyste, myte, wysuszone bez uszkodzeń mechanicznych i stłuczeń twarde, jędrne bez oznak zmarznięcia bez szkodników i śladów po szkodnikach o świeżym wyglądzie na przekroju: białe lub biało-kremowe bez pustych przestrzeni bez oznak wyrastania pędów kwiatostanowych bez obcych zapachów i posmaków</t>
    </r>
  </si>
  <si>
    <r>
      <t>Szczypiorek</t>
    </r>
    <r>
      <rPr>
        <sz val="11"/>
        <color rgb="FF000000"/>
        <rFont val="Calibri"/>
        <family val="2"/>
        <charset val="238"/>
      </rPr>
      <t xml:space="preserve"> -pęczek, bez objawów zwiędnięcia, zdrowe, bez objawów zapatrzeń, zmarznięcia i gnicia , bez szkodników i śladów po szkodnikach, czyste, bez obcych zanieczyszczeń,</t>
    </r>
  </si>
  <si>
    <r>
      <t>Ziemniaki jadalne</t>
    </r>
    <r>
      <rPr>
        <sz val="11"/>
        <color rgb="FF000000"/>
        <rFont val="Calibri"/>
        <family val="2"/>
        <charset val="238"/>
      </rPr>
      <t>, kl.I, jakość handlowa zgodnie załącznikiem Rozporządzenia Ministra Rolnictwa i Rozwoju Wsi z dnia 29 października 2003 r. w sprawie szczegółowych wymagań w zakresie jakości handlowej ziemniaków (Dz. U. z dnia 19 listopada 2003 r.)</t>
    </r>
  </si>
  <si>
    <r>
      <t>Ziemniaki słodkie-bagaty</t>
    </r>
    <r>
      <rPr>
        <sz val="11"/>
        <color rgb="FF000000"/>
        <rFont val="Calibri"/>
        <family val="2"/>
        <charset val="238"/>
      </rPr>
      <t>, kl.I, jakość handlowa zgodnie załącznikiem Rozporządzenia Ministra Rolnictwa i Rozwoju Wsi z dnia 29 października 2003 r. w sprawie szczegółowych wymagań w zakresie jakości handlowej ziemniaków (Dz. U. z dnia 19 listopada 2003 r.)</t>
    </r>
  </si>
  <si>
    <r>
      <t>Ziemniaki  wczesne, kl.I, jakość handlowa zgodnie załącznikiem R</t>
    </r>
    <r>
      <rPr>
        <sz val="11"/>
        <color rgb="FF000000"/>
        <rFont val="Calibri"/>
        <family val="2"/>
        <charset val="238"/>
      </rPr>
      <t>ozporządzenia Ministra Rolnictwa i Rozwoju Wsi z dnia 29 października 2003 r. w sprawie szczegółowych wymagań w zakresie jakości handlowej ziemniaków</t>
    </r>
    <r>
      <rPr>
        <b/>
        <sz val="11"/>
        <color rgb="FF000000"/>
        <rFont val="Calibri"/>
        <family val="2"/>
        <charset val="238"/>
      </rPr>
      <t xml:space="preserve"> </t>
    </r>
    <r>
      <rPr>
        <sz val="11"/>
        <color rgb="FF000000"/>
        <rFont val="Calibri"/>
        <family val="2"/>
        <charset val="238"/>
      </rPr>
      <t>(Dz. U. z dnia 19 listopada 2003 r.) dostawy w terminie 01.05-30.08.2023r</t>
    </r>
  </si>
  <si>
    <r>
      <t>Zioła w doniczce mięta, bazylia, kolendra, oregano - wyhodowane bez użycia pescytydów</t>
    </r>
    <r>
      <rPr>
        <sz val="11"/>
        <color rgb="FF000000"/>
        <rFont val="Calibri"/>
        <family val="2"/>
        <charset val="238"/>
      </rPr>
      <t xml:space="preserve"> </t>
    </r>
  </si>
  <si>
    <r>
      <t>Arbuzy</t>
    </r>
    <r>
      <rPr>
        <sz val="11"/>
        <color rgb="FF000000"/>
        <rFont val="Times New Roman"/>
        <family val="1"/>
        <charset val="238"/>
      </rPr>
      <t xml:space="preserve">,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 barwa i smak miąższu powinny być odpowiednie do danego stopnia dojrzałości,  nie popękane, bez nadmiernego zawilgocenia powierzchniowego, bez obcych zapachów i/lub smaków. </t>
    </r>
  </si>
  <si>
    <r>
      <t>Awokado</t>
    </r>
    <r>
      <rPr>
        <sz val="11"/>
        <color rgb="FF000000"/>
        <rFont val="Times New Roman"/>
        <family val="1"/>
        <charset val="238"/>
      </rPr>
      <t xml:space="preserve">-klasa I, jędrne, całe, zdrowe; nie dopuszcza się owoców z objawami gnicia lub zepsucia, które czynią je niezdatnymi do spożycia, czyste, praktycznie wolne od jakichkolwiek widocznych zanieczyszczeń obcych, wolne od uszkodzeń spowodowanych przez szkodniki, wolne od uszkodzeń spowodowanych niskimi temperaturami, z szypułką, czysto uciętą, której długości nie powinna być większa niż 10 mm. (jednak brak szypułki nie jest uważany za wadę pod warunkiem, że miejsce po szypułce pozostaje suche i nienaruszone), bez nadmiernego zawilgocenia powierzchniowego, bez obcych zapachów i/lub smaków. </t>
    </r>
  </si>
  <si>
    <r>
      <t>Banany</t>
    </r>
    <r>
      <rPr>
        <sz val="11"/>
        <color rgb="FF000000"/>
        <rFont val="Times New Roman"/>
        <family val="1"/>
        <charset val="238"/>
      </rPr>
      <t xml:space="preserve">, kl.I,, bez uszkodzeń mechanicznych ani oznak procesów gnilnych, barwa żółta( jednolita) bez brązowych plam  </t>
    </r>
  </si>
  <si>
    <r>
      <t xml:space="preserve">Brzoskwinie </t>
    </r>
    <r>
      <rPr>
        <sz val="11"/>
        <color rgb="FF000000"/>
        <rFont val="Times New Roman"/>
        <family val="1"/>
        <charset val="238"/>
      </rPr>
      <t>kl. I,  jakość zgodnie z Rozporządzeniem Komisji UE nr 2019/428 z dnia 12 lipca 2018 r</t>
    </r>
  </si>
  <si>
    <r>
      <t xml:space="preserve">Brzoskwinia płaskoowocowa - </t>
    </r>
    <r>
      <rPr>
        <sz val="11"/>
        <color rgb="FF000000"/>
        <rFont val="Times New Roman"/>
        <family val="1"/>
        <charset val="238"/>
      </rPr>
      <t>kl. I,  jakość zgodnie z Rozporządzeniem Komisji UE nr 2019/428 z dnia 12 lipca 2018 r</t>
    </r>
  </si>
  <si>
    <r>
      <t>Cytryny</t>
    </r>
    <r>
      <rPr>
        <sz val="11"/>
        <color rgb="FF000000"/>
        <rFont val="Times New Roman"/>
        <family val="1"/>
        <charset val="238"/>
      </rPr>
      <t xml:space="preserve"> , kl. I,  jakość zgodnie z Rozporządzeniem Komisji UE nr 2019/428 z dnia 12 lipca 2018 r</t>
    </r>
  </si>
  <si>
    <r>
      <t>Gruszki</t>
    </r>
    <r>
      <rPr>
        <sz val="11"/>
        <color rgb="FF000000"/>
        <rFont val="Times New Roman"/>
        <family val="1"/>
        <charset val="238"/>
      </rPr>
      <t xml:space="preserve"> , kl. I,  (  odmiany: klapsa, konferencja, komisówka)  jakość zgodnie z Rozporządzeniem Komisji UE nr 2019/428 z dnia 12 lipca 2018 r</t>
    </r>
  </si>
  <si>
    <r>
      <t>Jabłka krajow</t>
    </r>
    <r>
      <rPr>
        <sz val="11"/>
        <color rgb="FF000000"/>
        <rFont val="Times New Roman"/>
        <family val="1"/>
        <charset val="238"/>
      </rPr>
      <t>e, deserowe, średniej wielkości, kl.I, jakość zgodnie z Rozporządzeniem Komisji UE nr 2019/428 z dnia 12 lipca 2018 r</t>
    </r>
  </si>
  <si>
    <r>
      <t>Jabłka krajowe</t>
    </r>
    <r>
      <rPr>
        <sz val="11"/>
        <color rgb="FF000000"/>
        <rFont val="Times New Roman"/>
        <family val="1"/>
        <charset val="238"/>
      </rPr>
      <t>, kwaśne, średniej wielkości, kl.I, jakość zgodnie z Rozporządzeniem Komisji UE nr 2019/428 z dnia 12 lipca 2018 r</t>
    </r>
  </si>
  <si>
    <r>
      <t>Kiwi</t>
    </r>
    <r>
      <rPr>
        <sz val="11"/>
        <color rgb="FF000000"/>
        <rFont val="Times New Roman"/>
        <family val="1"/>
        <charset val="238"/>
      </rPr>
      <t xml:space="preserve"> , kl. I,  jakość zgodnie z Rozporządzeniem Komisji UE nr 2019/428 z dnia 12 lipca 2018 r</t>
    </r>
  </si>
  <si>
    <r>
      <t>Mandarynki bezpestkowe</t>
    </r>
    <r>
      <rPr>
        <b/>
        <sz val="11"/>
        <color theme="1"/>
        <rFont val="Times New Roman"/>
        <family val="1"/>
        <charset val="238"/>
      </rPr>
      <t xml:space="preserve"> </t>
    </r>
    <r>
      <rPr>
        <sz val="11"/>
        <color theme="1"/>
        <rFont val="Times New Roman"/>
        <family val="1"/>
        <charset val="238"/>
      </rPr>
      <t>, kl. I, jakość zgodnie z Rozporządzeniem Komisji UE nr 2019/428 z dnia 12 lipca 2018 r</t>
    </r>
  </si>
  <si>
    <r>
      <t>Melon</t>
    </r>
    <r>
      <rPr>
        <sz val="11"/>
        <color rgb="FF000000"/>
        <rFont val="Times New Roman"/>
        <family val="1"/>
        <charset val="238"/>
      </rPr>
      <t xml:space="preserve"> żółty, zielony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t>
    </r>
  </si>
  <si>
    <r>
      <t>Nektarynki</t>
    </r>
    <r>
      <rPr>
        <sz val="11"/>
        <color rgb="FF000000"/>
        <rFont val="Times New Roman"/>
        <family val="1"/>
        <charset val="238"/>
      </rPr>
      <t xml:space="preserve"> kl. I,  jakość zgodnie z Rozporządzeniem Komisji UE nr 2019/428 z dnia 12 lipca 2018 r</t>
    </r>
  </si>
  <si>
    <r>
      <t>Pomarańcze</t>
    </r>
    <r>
      <rPr>
        <sz val="11"/>
        <color rgb="FF000000"/>
        <rFont val="Times New Roman"/>
        <family val="1"/>
        <charset val="238"/>
      </rPr>
      <t>, kl. I,  jakość zgodnie z Rozporządzeniem Komisji UE nr 2019/428 z dnia 12 lipca 2018 r</t>
    </r>
  </si>
  <si>
    <r>
      <t>Śliwki węgierki</t>
    </r>
    <r>
      <rPr>
        <sz val="11"/>
        <color rgb="FF000000"/>
        <rFont val="Times New Roman"/>
        <family val="1"/>
        <charset val="238"/>
      </rPr>
      <t>,  kl. I,  całe,  o świeżym wyglądzie, zdrowe, jędrne, czyste, bez zanieczyszczeń, bez szkodników i uszkodzeń spowodowanych przez szkodniki, wolne od nadmiernego zawilgocenia powierzchniowego, bez obcych zapachów i smaków, bez oparzelin, pęknięć, odgnieceń lub uszkodzeń spowodowanych przez grad.</t>
    </r>
  </si>
  <si>
    <t>Ananas w plastrach, waga netto max 600 g</t>
  </si>
  <si>
    <t>Bazylia op. max 20g</t>
  </si>
  <si>
    <t>Biszkopty , bez konserwantów, nie zawierające mleka ani pochodnych mleka, op. max 170g</t>
  </si>
  <si>
    <t>Biszkopty bezglutenowe 150g (3x50g)</t>
  </si>
  <si>
    <t>Biszkopty op. max 150g</t>
  </si>
  <si>
    <t>Brzoskwinie w syropie waga netto max 900g</t>
  </si>
  <si>
    <t>Chrupki kukurydziane, opak. max 300g</t>
  </si>
  <si>
    <t>Chrzan tarty w słoiku, opak. max 300 g</t>
  </si>
  <si>
    <t>Ciecierzyca konserwowa op. max 400g skład: cieciorka, woda, sól</t>
  </si>
  <si>
    <t xml:space="preserve">Ciecierzyca kremowa, op. max 350g </t>
  </si>
  <si>
    <t>Cukier kryształ 1 kg</t>
  </si>
  <si>
    <t>Cukier z prawdziwą wanilią op. max 30g</t>
  </si>
  <si>
    <t>Curry op. max 30g</t>
  </si>
  <si>
    <t>Cynamon mielony- opak. max. 20g</t>
  </si>
  <si>
    <t xml:space="preserve">Czekolada gorzka, min.64% kakao, zawierająca tłuszcz kakaowy bez dodatku innych tłuszczy roślinnych, 100g </t>
  </si>
  <si>
    <t>Drożdże piekarnicze, opak max 150g</t>
  </si>
  <si>
    <t>Fasola biała konserwowa op. max 400g skład: fasola min. 60%, woda, sól</t>
  </si>
  <si>
    <t>Gałka mielona muszkatołowa max 20g</t>
  </si>
  <si>
    <t>Goździki mielone op. max 50g</t>
  </si>
  <si>
    <t>Groszek konserwowy op. max 400g skład: groszek zielony, woda, sól</t>
  </si>
  <si>
    <t>Groszek ptysiowy, op. max 100 g</t>
  </si>
  <si>
    <t xml:space="preserve">Herbata czarna liściasta opak max 100 g </t>
  </si>
  <si>
    <t>Herbata owocowa-20 saszetek, op. max 70 g , różne smaki</t>
  </si>
  <si>
    <t>herbata ziołowa - mięta w torebkach</t>
  </si>
  <si>
    <t>herbata ziołowa-koperek w torebkach</t>
  </si>
  <si>
    <t>Herbatka ziołowa- rumianek pakowane po max 40 torebek</t>
  </si>
  <si>
    <t>Herbatniki bezglutenowe opak. max 150 g</t>
  </si>
  <si>
    <t>Kasza gryczana ( biała, palona) op. max 1kg</t>
  </si>
  <si>
    <t>Kasza jaglana, opak max.500g</t>
  </si>
  <si>
    <t>Kasza jęczmienna, średnia, opak. max. 500g</t>
  </si>
  <si>
    <t>Kasza kukurydziana błyskawiczna, opak max. 500g</t>
  </si>
  <si>
    <t>Kasza manna błyskawiczna, opak. max 500g</t>
  </si>
  <si>
    <t>Kawa zbożowa op. max 150 g, 35 torebek</t>
  </si>
  <si>
    <t>Kminek mielony op. max. 30g</t>
  </si>
  <si>
    <t xml:space="preserve">Koncentrat pomidorowy 30% w słoiczku op. max. 300g </t>
  </si>
  <si>
    <t>Kukurydza konserwowa op. max 400g skład: kukurydza, woda cukier, sól</t>
  </si>
  <si>
    <t>Kwasek cytrynowy max 25g</t>
  </si>
  <si>
    <t>Liść laurowy op. max 10g</t>
  </si>
  <si>
    <t>Lubczyk op.max. 25g</t>
  </si>
  <si>
    <t>Majeranek op. max 10 g</t>
  </si>
  <si>
    <t>Makaron bezglutenowy op. max 250g</t>
  </si>
  <si>
    <t>Mąka gryczana bez zaw. Glutenu, opak. 1kg</t>
  </si>
  <si>
    <t>Mąka kukurydziana bez zaw. glutenu, opak. 1 kg</t>
  </si>
  <si>
    <t>Mąka pełnoziarnista: skład mąka pszenna, żytnia, orkiszonowa op. max 1 kg</t>
  </si>
  <si>
    <t>Miód 100% naturalny z polskich pasiek (wielokwiatowy), słoik max 500 g.</t>
  </si>
  <si>
    <t>Mleczko kokosowe naturalne, o zaw. min. 60% ekstraktu z kokosa, bez dodatku cukru, op. max. op. max. 1l.</t>
  </si>
  <si>
    <t>Mleko kozie op. max. 1l.</t>
  </si>
  <si>
    <t>Napój jaglany bez dodatku cukru, op. max. 1l.</t>
  </si>
  <si>
    <t>Napój migdałowy naturalny,  bez dodatku cukru, op. max.1l</t>
  </si>
  <si>
    <t xml:space="preserve">Napój owsiany naturalny, bez dodatku cukru, op. max. 1l </t>
  </si>
  <si>
    <t>Napój sojowy naturalny, non GMO, bez dodatku cukru, op. max. 1 l</t>
  </si>
  <si>
    <t>Oregano op. max 20g</t>
  </si>
  <si>
    <t>Papryka słodka op. max 20g</t>
  </si>
  <si>
    <t>Pestki dyni łuskanej op. max 150g</t>
  </si>
  <si>
    <t xml:space="preserve">Pieprz biały, mielony, op. max 20g </t>
  </si>
  <si>
    <t>Pieprz cytrynowy op. max 20g</t>
  </si>
  <si>
    <t>Pieprz czarny naturalny, mielony op. max 25g</t>
  </si>
  <si>
    <t>Pieprz ziołowy op. max 30g</t>
  </si>
  <si>
    <t>Płatki jęczmienne błyskawiczne, opak. max. 500g</t>
  </si>
  <si>
    <t>Płatki kukurydziane typu corn flakes pełne ziarno, opak. max. 500g</t>
  </si>
  <si>
    <t>Płatki kukurydziane typu corn flakes, bez glutenu, opak.max 500g</t>
  </si>
  <si>
    <t>Płatki owsiane górskie, opak. max. 500g</t>
  </si>
  <si>
    <t>Rodzynki , opak max 150g</t>
  </si>
  <si>
    <t>Ryż brązowy op. max 500g</t>
  </si>
  <si>
    <t>Siemie lniane op. max 500g</t>
  </si>
  <si>
    <t>Soczewica czerwona , op. max 350g</t>
  </si>
  <si>
    <t>Soczewica zielona, op. max 350g</t>
  </si>
  <si>
    <t>Soda oczyszczana, opak. max. 100g</t>
  </si>
  <si>
    <t>Sól morska, op. max 1000g</t>
  </si>
  <si>
    <t xml:space="preserve">Sól, op. max 1000g </t>
  </si>
  <si>
    <t>Tymianek op. max 20g</t>
  </si>
  <si>
    <t>wafle ryżowe naturalne okrągłe, extra cienkie (skład: ryż brązowy i biały 100%), bez glutenu op. max 200g</t>
  </si>
  <si>
    <t>Wiórki kokosowe bez substancji konserwujących op. max. 500g</t>
  </si>
  <si>
    <t>Wyrób owocowy ze 100g owoców na 100g produktu, bez dodatku cukru, konserwantów, barwników sztucznych- różne smaki, słoik max 300 g.</t>
  </si>
  <si>
    <t>Ziarna słonecznika łuskane op. max 150g</t>
  </si>
  <si>
    <t>Ziele angielskie mielone op. max 20g</t>
  </si>
  <si>
    <t>Zioła prowansalskie op. max 20g</t>
  </si>
  <si>
    <t xml:space="preserve">Żurawina suszona, op. max 200g </t>
  </si>
</sst>
</file>

<file path=xl/styles.xml><?xml version="1.0" encoding="utf-8"?>
<styleSheet xmlns="http://schemas.openxmlformats.org/spreadsheetml/2006/main">
  <fonts count="27">
    <font>
      <sz val="11"/>
      <color theme="1"/>
      <name val="Czcionka tekstu podstawowego"/>
      <family val="2"/>
      <charset val="238"/>
    </font>
    <font>
      <sz val="11"/>
      <color theme="1"/>
      <name val="Calibri"/>
      <family val="2"/>
      <charset val="238"/>
    </font>
    <font>
      <sz val="10"/>
      <color theme="1"/>
      <name val="Times New Roman"/>
      <family val="1"/>
      <charset val="238"/>
    </font>
    <font>
      <b/>
      <sz val="10"/>
      <color theme="1"/>
      <name val="Times New Roman"/>
      <family val="1"/>
      <charset val="238"/>
    </font>
    <font>
      <b/>
      <sz val="12"/>
      <color rgb="FF000000"/>
      <name val="Times New Roman"/>
      <family val="1"/>
      <charset val="238"/>
    </font>
    <font>
      <b/>
      <sz val="12"/>
      <color theme="1"/>
      <name val="Times New Roman"/>
      <family val="1"/>
      <charset val="238"/>
    </font>
    <font>
      <i/>
      <sz val="12"/>
      <color theme="1"/>
      <name val="Times New Roman"/>
      <family val="1"/>
      <charset val="238"/>
    </font>
    <font>
      <sz val="12"/>
      <color theme="1"/>
      <name val="Times New Roman"/>
      <family val="1"/>
      <charset val="238"/>
    </font>
    <font>
      <u/>
      <sz val="12"/>
      <color theme="1"/>
      <name val="Times New Roman"/>
      <family val="1"/>
      <charset val="238"/>
    </font>
    <font>
      <sz val="12"/>
      <color rgb="FF000000"/>
      <name val="Times New Roman"/>
      <family val="1"/>
      <charset val="238"/>
    </font>
    <font>
      <u/>
      <sz val="12"/>
      <color rgb="FF000000"/>
      <name val="Times New Roman"/>
      <family val="1"/>
      <charset val="238"/>
    </font>
    <font>
      <b/>
      <sz val="11"/>
      <color theme="1"/>
      <name val="Times New Roman"/>
      <family val="1"/>
      <charset val="238"/>
    </font>
    <font>
      <i/>
      <sz val="11"/>
      <color theme="1"/>
      <name val="Times New Roman"/>
      <family val="1"/>
      <charset val="238"/>
    </font>
    <font>
      <sz val="11"/>
      <color theme="1"/>
      <name val="Symbol"/>
      <family val="1"/>
      <charset val="2"/>
    </font>
    <font>
      <sz val="7"/>
      <color theme="1"/>
      <name val="Times New Roman"/>
      <family val="1"/>
      <charset val="238"/>
    </font>
    <font>
      <sz val="11"/>
      <color theme="1"/>
      <name val="Times New Roman"/>
      <family val="1"/>
      <charset val="238"/>
    </font>
    <font>
      <sz val="12"/>
      <color theme="1"/>
      <name val="Symbol"/>
      <family val="1"/>
      <charset val="2"/>
    </font>
    <font>
      <sz val="20"/>
      <color theme="1"/>
      <name val="Symbol"/>
      <family val="1"/>
      <charset val="2"/>
    </font>
    <font>
      <b/>
      <sz val="12"/>
      <color rgb="FFFF0000"/>
      <name val="Times New Roman"/>
      <family val="1"/>
      <charset val="238"/>
    </font>
    <font>
      <b/>
      <sz val="11"/>
      <color rgb="FFFF0000"/>
      <name val="Times New Roman"/>
      <family val="1"/>
      <charset val="238"/>
    </font>
    <font>
      <b/>
      <sz val="11"/>
      <color rgb="FF000000"/>
      <name val="Calibri"/>
      <family val="2"/>
      <charset val="238"/>
    </font>
    <font>
      <sz val="11"/>
      <color rgb="FF000000"/>
      <name val="Calibri"/>
      <family val="2"/>
      <charset val="238"/>
    </font>
    <font>
      <sz val="10"/>
      <color rgb="FF000000"/>
      <name val="Times New Roman"/>
      <family val="1"/>
      <charset val="238"/>
    </font>
    <font>
      <b/>
      <sz val="11"/>
      <color rgb="FF000000"/>
      <name val="Times New Roman"/>
      <family val="1"/>
      <charset val="238"/>
    </font>
    <font>
      <sz val="11"/>
      <color rgb="FF000000"/>
      <name val="Times New Roman"/>
      <family val="1"/>
      <charset val="238"/>
    </font>
    <font>
      <b/>
      <u/>
      <sz val="11"/>
      <color theme="1"/>
      <name val="Times New Roman"/>
      <family val="1"/>
      <charset val="238"/>
    </font>
    <font>
      <sz val="10"/>
      <color rgb="FF000000"/>
      <name val="Calibri"/>
      <family val="2"/>
      <charset val="238"/>
    </font>
  </fonts>
  <fills count="2">
    <fill>
      <patternFill patternType="none"/>
    </fill>
    <fill>
      <patternFill patternType="gray125"/>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98">
    <xf numFmtId="0" fontId="0" fillId="0" borderId="0" xfId="0"/>
    <xf numFmtId="0" fontId="5" fillId="0" borderId="0" xfId="0" applyFont="1" applyAlignment="1">
      <alignment horizontal="center"/>
    </xf>
    <xf numFmtId="0" fontId="5" fillId="0" borderId="0" xfId="0" applyFont="1" applyAlignment="1">
      <alignment horizontal="justify"/>
    </xf>
    <xf numFmtId="0" fontId="7" fillId="0" borderId="0" xfId="0" applyFont="1"/>
    <xf numFmtId="0" fontId="9" fillId="0" borderId="5" xfId="0" applyFont="1" applyBorder="1" applyAlignment="1">
      <alignment horizontal="justify" wrapText="1"/>
    </xf>
    <xf numFmtId="0" fontId="10" fillId="0" borderId="5" xfId="0" applyFont="1" applyBorder="1" applyAlignment="1">
      <alignment horizontal="justify" wrapText="1"/>
    </xf>
    <xf numFmtId="0" fontId="0" fillId="0" borderId="4" xfId="0" applyBorder="1" applyAlignment="1">
      <alignment wrapText="1"/>
    </xf>
    <xf numFmtId="0" fontId="9" fillId="0" borderId="4" xfId="0" applyFont="1" applyBorder="1" applyAlignment="1">
      <alignment horizontal="justify" wrapText="1"/>
    </xf>
    <xf numFmtId="0" fontId="9" fillId="0" borderId="2" xfId="0" applyFont="1" applyBorder="1" applyAlignment="1">
      <alignment horizontal="justify"/>
    </xf>
    <xf numFmtId="0" fontId="9" fillId="0" borderId="4" xfId="0" applyFont="1" applyBorder="1" applyAlignment="1">
      <alignment horizontal="justify"/>
    </xf>
    <xf numFmtId="0" fontId="9" fillId="0" borderId="2" xfId="0" applyFont="1" applyBorder="1"/>
    <xf numFmtId="0" fontId="9" fillId="0" borderId="4" xfId="0" applyFont="1" applyBorder="1" applyAlignment="1">
      <alignment wrapText="1"/>
    </xf>
    <xf numFmtId="0" fontId="2" fillId="0" borderId="4"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center" wrapText="1"/>
    </xf>
    <xf numFmtId="0" fontId="7" fillId="0" borderId="2" xfId="0" applyFont="1" applyBorder="1" applyAlignment="1">
      <alignment horizontal="justify" vertical="top"/>
    </xf>
    <xf numFmtId="0" fontId="11" fillId="0" borderId="0" xfId="0" applyFont="1" applyAlignment="1">
      <alignment horizontal="justify"/>
    </xf>
    <xf numFmtId="0" fontId="7" fillId="0" borderId="0" xfId="0" applyFont="1" applyAlignment="1">
      <alignment horizontal="justify"/>
    </xf>
    <xf numFmtId="0" fontId="5" fillId="0" borderId="11" xfId="0" applyFont="1" applyBorder="1" applyAlignment="1">
      <alignment horizontal="justify" vertical="top" wrapText="1"/>
    </xf>
    <xf numFmtId="0" fontId="5" fillId="0" borderId="9" xfId="0" applyFont="1" applyBorder="1" applyAlignment="1">
      <alignment horizontal="justify" wrapText="1"/>
    </xf>
    <xf numFmtId="0" fontId="17" fillId="0" borderId="2" xfId="0" applyFont="1" applyBorder="1" applyAlignment="1">
      <alignment horizontal="justify" wrapText="1"/>
    </xf>
    <xf numFmtId="0" fontId="7" fillId="0" borderId="4" xfId="0" applyFont="1" applyBorder="1" applyAlignment="1">
      <alignment horizontal="justify" vertical="top" wrapText="1"/>
    </xf>
    <xf numFmtId="0" fontId="4" fillId="0" borderId="3" xfId="0" applyFont="1" applyBorder="1" applyAlignment="1">
      <alignment horizontal="justify" vertical="top" wrapText="1"/>
    </xf>
    <xf numFmtId="0" fontId="4" fillId="0" borderId="5" xfId="0" applyFont="1" applyBorder="1" applyAlignment="1">
      <alignment horizontal="justify" vertical="top" wrapText="1"/>
    </xf>
    <xf numFmtId="0" fontId="5" fillId="0" borderId="0" xfId="0" applyFont="1"/>
    <xf numFmtId="0" fontId="9" fillId="0" borderId="6" xfId="0" applyFont="1" applyBorder="1" applyAlignment="1">
      <alignment horizontal="justify"/>
    </xf>
    <xf numFmtId="0" fontId="9" fillId="0" borderId="13" xfId="0" applyFont="1" applyBorder="1" applyAlignment="1">
      <alignment horizontal="justify"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9" fillId="0" borderId="2" xfId="0" applyFont="1" applyBorder="1" applyAlignment="1">
      <alignment horizontal="right" wrapText="1"/>
    </xf>
    <xf numFmtId="0" fontId="9" fillId="0" borderId="4" xfId="0" applyFont="1" applyBorder="1" applyAlignment="1">
      <alignment vertical="top" wrapText="1"/>
    </xf>
    <xf numFmtId="0" fontId="7" fillId="0" borderId="2" xfId="0" applyFont="1" applyBorder="1" applyAlignment="1">
      <alignment horizontal="right" vertical="top" wrapText="1"/>
    </xf>
    <xf numFmtId="0" fontId="7" fillId="0" borderId="4" xfId="0" applyFont="1" applyBorder="1" applyAlignment="1">
      <alignment horizontal="right" vertical="top" wrapText="1"/>
    </xf>
    <xf numFmtId="0" fontId="5" fillId="0" borderId="4" xfId="0" applyFont="1" applyBorder="1" applyAlignment="1">
      <alignment horizontal="right" vertical="top" wrapText="1"/>
    </xf>
    <xf numFmtId="0" fontId="2" fillId="0" borderId="2" xfId="0" applyFont="1" applyBorder="1" applyAlignment="1">
      <alignment vertical="top" wrapText="1"/>
    </xf>
    <xf numFmtId="0" fontId="2" fillId="0" borderId="2" xfId="0" applyFont="1" applyBorder="1" applyAlignment="1">
      <alignment horizontal="right" vertical="top" wrapText="1"/>
    </xf>
    <xf numFmtId="0" fontId="7" fillId="0" borderId="4" xfId="0" applyFont="1" applyBorder="1" applyAlignment="1">
      <alignment vertical="top" wrapText="1"/>
    </xf>
    <xf numFmtId="0" fontId="7" fillId="0" borderId="4" xfId="0" applyFont="1" applyBorder="1" applyAlignment="1">
      <alignment horizontal="center" wrapText="1"/>
    </xf>
    <xf numFmtId="0" fontId="6" fillId="0" borderId="0" xfId="0" applyFont="1" applyAlignment="1">
      <alignment horizontal="left" indent="15"/>
    </xf>
    <xf numFmtId="0" fontId="9" fillId="0" borderId="2" xfId="0" applyFont="1" applyBorder="1" applyAlignment="1">
      <alignment horizontal="right"/>
    </xf>
    <xf numFmtId="0" fontId="9" fillId="0" borderId="4" xfId="0" applyFont="1" applyBorder="1" applyAlignment="1">
      <alignment horizontal="center"/>
    </xf>
    <xf numFmtId="0" fontId="7" fillId="0" borderId="2" xfId="0" applyFont="1" applyBorder="1" applyAlignment="1">
      <alignment horizontal="right" vertical="top"/>
    </xf>
    <xf numFmtId="0" fontId="18" fillId="0" borderId="0" xfId="0" applyFont="1" applyAlignment="1">
      <alignment horizontal="justify"/>
    </xf>
    <xf numFmtId="0" fontId="1" fillId="0" borderId="0" xfId="0" applyFont="1" applyAlignment="1">
      <alignment wrapText="1"/>
    </xf>
    <xf numFmtId="0" fontId="9" fillId="0" borderId="2" xfId="0" applyFont="1" applyBorder="1" applyAlignment="1">
      <alignment horizontal="center"/>
    </xf>
    <xf numFmtId="0" fontId="7" fillId="0" borderId="2" xfId="0" applyFont="1" applyBorder="1" applyAlignment="1">
      <alignment horizontal="center" vertical="top"/>
    </xf>
    <xf numFmtId="0" fontId="19" fillId="0" borderId="0" xfId="0" applyFont="1" applyAlignment="1">
      <alignment horizontal="justify"/>
    </xf>
    <xf numFmtId="9" fontId="9" fillId="0" borderId="4" xfId="0" applyNumberFormat="1" applyFont="1" applyBorder="1" applyAlignment="1">
      <alignment horizontal="justify" wrapText="1"/>
    </xf>
    <xf numFmtId="9" fontId="3" fillId="0" borderId="4" xfId="0" applyNumberFormat="1" applyFont="1" applyBorder="1" applyAlignment="1">
      <alignment vertical="top" wrapText="1"/>
    </xf>
    <xf numFmtId="9" fontId="0" fillId="0" borderId="0" xfId="0" applyNumberFormat="1"/>
    <xf numFmtId="9" fontId="4" fillId="0" borderId="5" xfId="0" applyNumberFormat="1" applyFont="1" applyBorder="1" applyAlignment="1">
      <alignment horizontal="justify" vertical="top" wrapText="1"/>
    </xf>
    <xf numFmtId="9" fontId="7" fillId="0" borderId="4" xfId="0" applyNumberFormat="1" applyFont="1" applyBorder="1" applyAlignment="1">
      <alignment horizontal="center" vertical="top" wrapText="1"/>
    </xf>
    <xf numFmtId="9" fontId="7" fillId="0" borderId="4" xfId="0" applyNumberFormat="1" applyFont="1" applyBorder="1" applyAlignment="1">
      <alignment horizontal="justify" vertical="top" wrapText="1"/>
    </xf>
    <xf numFmtId="9" fontId="7" fillId="0" borderId="4" xfId="0" applyNumberFormat="1" applyFont="1" applyBorder="1" applyAlignment="1">
      <alignment horizontal="right" vertical="top" wrapText="1"/>
    </xf>
    <xf numFmtId="9" fontId="5" fillId="0" borderId="4" xfId="0" applyNumberFormat="1" applyFont="1" applyBorder="1" applyAlignment="1">
      <alignment horizontal="right" vertical="top" wrapText="1"/>
    </xf>
    <xf numFmtId="9" fontId="2" fillId="0" borderId="4" xfId="0" applyNumberFormat="1" applyFont="1" applyBorder="1" applyAlignment="1">
      <alignment vertical="top" wrapText="1"/>
    </xf>
    <xf numFmtId="9" fontId="1" fillId="0" borderId="0" xfId="0" applyNumberFormat="1" applyFont="1" applyAlignment="1">
      <alignment wrapText="1"/>
    </xf>
    <xf numFmtId="0" fontId="3" fillId="0" borderId="4" xfId="0" applyFont="1" applyBorder="1" applyAlignment="1">
      <alignment vertical="center" wrapText="1"/>
    </xf>
    <xf numFmtId="9" fontId="3" fillId="0" borderId="4" xfId="0" applyNumberFormat="1" applyFont="1" applyBorder="1" applyAlignment="1">
      <alignment vertical="center" wrapText="1"/>
    </xf>
    <xf numFmtId="0" fontId="0" fillId="0" borderId="0" xfId="0" applyAlignment="1"/>
    <xf numFmtId="2" fontId="9" fillId="0" borderId="5" xfId="0" applyNumberFormat="1" applyFont="1" applyBorder="1" applyAlignment="1">
      <alignment horizontal="justify" wrapText="1"/>
    </xf>
    <xf numFmtId="2" fontId="9" fillId="0" borderId="4" xfId="0" applyNumberFormat="1" applyFont="1" applyBorder="1" applyAlignment="1">
      <alignment horizontal="justify" wrapText="1"/>
    </xf>
    <xf numFmtId="2" fontId="9" fillId="0" borderId="4" xfId="0" applyNumberFormat="1" applyFont="1" applyBorder="1" applyAlignment="1">
      <alignment vertical="center" wrapText="1"/>
    </xf>
    <xf numFmtId="2" fontId="0" fillId="0" borderId="0" xfId="0" applyNumberFormat="1"/>
    <xf numFmtId="2" fontId="4" fillId="0" borderId="5" xfId="0" applyNumberFormat="1" applyFont="1" applyBorder="1" applyAlignment="1">
      <alignment horizontal="justify" vertical="top" wrapText="1"/>
    </xf>
    <xf numFmtId="2" fontId="0" fillId="0" borderId="0" xfId="0" applyNumberFormat="1" applyAlignment="1"/>
    <xf numFmtId="2" fontId="9" fillId="0" borderId="13" xfId="0" applyNumberFormat="1" applyFont="1" applyBorder="1" applyAlignment="1">
      <alignment horizontal="justify" wrapText="1"/>
    </xf>
    <xf numFmtId="2" fontId="7" fillId="0" borderId="4" xfId="0" applyNumberFormat="1" applyFont="1" applyBorder="1" applyAlignment="1">
      <alignment horizontal="center" vertical="top" wrapText="1"/>
    </xf>
    <xf numFmtId="2" fontId="7" fillId="0" borderId="4" xfId="0" applyNumberFormat="1" applyFont="1" applyBorder="1" applyAlignment="1">
      <alignment horizontal="right" vertical="top" wrapText="1"/>
    </xf>
    <xf numFmtId="2" fontId="5" fillId="0" borderId="4" xfId="0" applyNumberFormat="1" applyFont="1" applyBorder="1" applyAlignment="1">
      <alignment horizontal="right" vertical="top" wrapText="1"/>
    </xf>
    <xf numFmtId="2" fontId="7" fillId="0" borderId="4" xfId="0" applyNumberFormat="1" applyFont="1" applyBorder="1" applyAlignment="1">
      <alignment horizontal="justify" vertical="top" wrapText="1"/>
    </xf>
    <xf numFmtId="2" fontId="5" fillId="0" borderId="4" xfId="0" applyNumberFormat="1" applyFont="1" applyBorder="1" applyAlignment="1">
      <alignment horizontal="justify" vertical="top" wrapText="1"/>
    </xf>
    <xf numFmtId="2" fontId="2" fillId="0" borderId="4" xfId="0" applyNumberFormat="1" applyFont="1" applyBorder="1" applyAlignment="1">
      <alignment vertical="top" wrapText="1"/>
    </xf>
    <xf numFmtId="2" fontId="2" fillId="0" borderId="4" xfId="0" applyNumberFormat="1" applyFont="1" applyBorder="1" applyAlignment="1">
      <alignment horizontal="right" vertical="top" wrapText="1"/>
    </xf>
    <xf numFmtId="2" fontId="3" fillId="0" borderId="4" xfId="0" applyNumberFormat="1" applyFont="1" applyBorder="1" applyAlignment="1">
      <alignment vertical="top" wrapText="1"/>
    </xf>
    <xf numFmtId="2" fontId="1" fillId="0" borderId="0" xfId="0" applyNumberFormat="1" applyFont="1" applyAlignment="1">
      <alignment wrapText="1"/>
    </xf>
    <xf numFmtId="0" fontId="2" fillId="0" borderId="9" xfId="0" applyFont="1" applyBorder="1" applyAlignment="1">
      <alignment vertical="top" wrapText="1"/>
    </xf>
    <xf numFmtId="10" fontId="2" fillId="0" borderId="11" xfId="0" applyNumberFormat="1" applyFont="1" applyBorder="1" applyAlignment="1">
      <alignment vertical="top" wrapText="1"/>
    </xf>
    <xf numFmtId="0" fontId="9" fillId="0" borderId="14" xfId="0" applyFont="1" applyBorder="1" applyAlignment="1">
      <alignment horizontal="justify" wrapText="1"/>
    </xf>
    <xf numFmtId="9" fontId="9" fillId="0" borderId="2" xfId="0" applyNumberFormat="1" applyFont="1" applyBorder="1" applyAlignment="1">
      <alignment horizontal="justify" wrapText="1"/>
    </xf>
    <xf numFmtId="0" fontId="9" fillId="0" borderId="2" xfId="0" applyFont="1" applyBorder="1" applyAlignment="1">
      <alignment horizontal="justify" wrapText="1"/>
    </xf>
    <xf numFmtId="2" fontId="9" fillId="0" borderId="2" xfId="0" applyNumberFormat="1" applyFont="1" applyBorder="1" applyAlignment="1">
      <alignment horizontal="justify" wrapText="1"/>
    </xf>
    <xf numFmtId="0" fontId="9" fillId="0" borderId="12" xfId="0" applyFont="1" applyBorder="1" applyAlignment="1">
      <alignment horizontal="justify" wrapText="1"/>
    </xf>
    <xf numFmtId="9" fontId="9" fillId="0" borderId="6" xfId="0" applyNumberFormat="1" applyFont="1" applyBorder="1" applyAlignment="1">
      <alignment horizontal="justify" wrapText="1"/>
    </xf>
    <xf numFmtId="0" fontId="9" fillId="0" borderId="6" xfId="0" applyFont="1" applyBorder="1" applyAlignment="1">
      <alignment horizontal="justify" wrapText="1"/>
    </xf>
    <xf numFmtId="2" fontId="9" fillId="0" borderId="6" xfId="0" applyNumberFormat="1" applyFont="1" applyBorder="1" applyAlignment="1">
      <alignment horizontal="justify" wrapText="1"/>
    </xf>
    <xf numFmtId="0" fontId="9" fillId="0" borderId="11" xfId="0" applyFont="1" applyBorder="1" applyAlignment="1">
      <alignment horizontal="justify"/>
    </xf>
    <xf numFmtId="2" fontId="7" fillId="0" borderId="11" xfId="0" applyNumberFormat="1" applyFont="1" applyBorder="1" applyAlignment="1">
      <alignment horizontal="right" vertical="top" wrapText="1"/>
    </xf>
    <xf numFmtId="2" fontId="9" fillId="0" borderId="4" xfId="0" applyNumberFormat="1" applyFont="1" applyBorder="1" applyAlignment="1">
      <alignment horizontal="right" wrapText="1"/>
    </xf>
    <xf numFmtId="0" fontId="3" fillId="0" borderId="4" xfId="0" applyNumberFormat="1" applyFont="1" applyBorder="1" applyAlignment="1">
      <alignment vertical="top" wrapText="1"/>
    </xf>
    <xf numFmtId="0" fontId="9" fillId="0" borderId="6" xfId="0" applyFont="1" applyBorder="1" applyAlignment="1">
      <alignment horizontal="center"/>
    </xf>
    <xf numFmtId="2" fontId="9" fillId="0" borderId="4" xfId="0" applyNumberFormat="1" applyFont="1" applyBorder="1" applyAlignment="1">
      <alignment wrapText="1"/>
    </xf>
    <xf numFmtId="2" fontId="9" fillId="0" borderId="6" xfId="0" applyNumberFormat="1" applyFont="1" applyBorder="1" applyAlignment="1">
      <alignment wrapText="1"/>
    </xf>
    <xf numFmtId="0" fontId="9" fillId="0" borderId="4" xfId="0" applyNumberFormat="1" applyFont="1" applyBorder="1" applyAlignment="1">
      <alignment horizontal="justify" wrapText="1"/>
    </xf>
    <xf numFmtId="0" fontId="3" fillId="0" borderId="7"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7" fillId="0" borderId="1" xfId="0" applyFont="1" applyBorder="1"/>
    <xf numFmtId="0" fontId="9" fillId="0" borderId="6" xfId="0" applyFont="1" applyBorder="1" applyAlignment="1">
      <alignment horizontal="justify"/>
    </xf>
    <xf numFmtId="0" fontId="9" fillId="0" borderId="3" xfId="0" applyFont="1" applyBorder="1" applyAlignment="1">
      <alignment horizontal="justify"/>
    </xf>
    <xf numFmtId="0" fontId="9" fillId="0" borderId="2" xfId="0" applyFont="1" applyBorder="1" applyAlignment="1">
      <alignment horizontal="justify"/>
    </xf>
    <xf numFmtId="0" fontId="9" fillId="0" borderId="6" xfId="0" applyFont="1" applyBorder="1" applyAlignment="1">
      <alignment horizontal="justify" wrapText="1"/>
    </xf>
    <xf numFmtId="0" fontId="9" fillId="0" borderId="3" xfId="0" applyFont="1" applyBorder="1" applyAlignment="1">
      <alignment horizontal="justify" wrapText="1"/>
    </xf>
    <xf numFmtId="0" fontId="9" fillId="0" borderId="2" xfId="0" applyFont="1" applyBorder="1" applyAlignment="1">
      <alignment horizontal="justify" wrapText="1"/>
    </xf>
    <xf numFmtId="9" fontId="9" fillId="0" borderId="6" xfId="0" applyNumberFormat="1" applyFont="1" applyBorder="1" applyAlignment="1">
      <alignment horizontal="justify" wrapText="1"/>
    </xf>
    <xf numFmtId="9" fontId="9" fillId="0" borderId="3" xfId="0" applyNumberFormat="1" applyFont="1" applyBorder="1" applyAlignment="1">
      <alignment horizontal="justify" wrapText="1"/>
    </xf>
    <xf numFmtId="9" fontId="9" fillId="0" borderId="2" xfId="0" applyNumberFormat="1" applyFont="1" applyBorder="1" applyAlignment="1">
      <alignment horizontal="justify" wrapText="1"/>
    </xf>
    <xf numFmtId="0" fontId="7" fillId="0" borderId="0" xfId="0" applyFont="1" applyAlignment="1">
      <alignment horizontal="justify"/>
    </xf>
    <xf numFmtId="0" fontId="0" fillId="0" borderId="0" xfId="0" applyAlignment="1"/>
    <xf numFmtId="0" fontId="11" fillId="0" borderId="10" xfId="0" applyFont="1" applyBorder="1" applyAlignment="1">
      <alignment horizontal="justify"/>
    </xf>
    <xf numFmtId="0" fontId="12" fillId="0" borderId="0" xfId="0" applyFont="1" applyAlignment="1">
      <alignment horizontal="justify"/>
    </xf>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5" fillId="0" borderId="14" xfId="0" applyFont="1" applyBorder="1" applyAlignment="1">
      <alignment horizontal="justify" vertical="top" wrapText="1"/>
    </xf>
    <xf numFmtId="0" fontId="5" fillId="0" borderId="1" xfId="0" applyFont="1" applyBorder="1" applyAlignment="1">
      <alignment horizontal="justify" vertical="top" wrapText="1"/>
    </xf>
    <xf numFmtId="0" fontId="5" fillId="0" borderId="4" xfId="0" applyFont="1" applyBorder="1" applyAlignment="1">
      <alignment horizontal="justify" vertical="top" wrapText="1"/>
    </xf>
    <xf numFmtId="0" fontId="11" fillId="0" borderId="0" xfId="0" applyFont="1" applyAlignment="1">
      <alignment horizontal="justify"/>
    </xf>
    <xf numFmtId="0" fontId="13" fillId="0" borderId="0" xfId="0" applyFont="1" applyAlignment="1">
      <alignment horizontal="justify"/>
    </xf>
    <xf numFmtId="0" fontId="16" fillId="0" borderId="0" xfId="0" applyFont="1" applyAlignment="1">
      <alignment horizontal="justify"/>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9" xfId="0" applyFont="1" applyBorder="1" applyAlignment="1">
      <alignment horizontal="right" wrapText="1"/>
    </xf>
    <xf numFmtId="0" fontId="0" fillId="0" borderId="0" xfId="0" applyAlignment="1">
      <alignment horizontal="center"/>
    </xf>
    <xf numFmtId="0" fontId="9" fillId="0" borderId="7" xfId="0" applyFont="1" applyBorder="1" applyAlignment="1">
      <alignment horizontal="justify" vertical="top"/>
    </xf>
    <xf numFmtId="0" fontId="9" fillId="0" borderId="8" xfId="0" applyFont="1" applyBorder="1" applyAlignment="1">
      <alignment horizontal="justify" vertical="top"/>
    </xf>
    <xf numFmtId="0" fontId="9" fillId="0" borderId="9" xfId="0" applyFont="1" applyBorder="1" applyAlignment="1">
      <alignment horizontal="justify"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9" xfId="0" applyFont="1" applyBorder="1" applyAlignment="1">
      <alignment horizontal="righ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5" fillId="0" borderId="1" xfId="0" applyFont="1" applyBorder="1" applyAlignment="1">
      <alignment horizontal="center"/>
    </xf>
    <xf numFmtId="0" fontId="0" fillId="0" borderId="1" xfId="0" applyBorder="1" applyAlignment="1"/>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9" xfId="0" applyFont="1" applyBorder="1" applyAlignment="1">
      <alignment horizontal="righ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5" fillId="0" borderId="0" xfId="0" applyFont="1" applyAlignment="1">
      <alignment horizontal="center" vertical="center"/>
    </xf>
    <xf numFmtId="0" fontId="0" fillId="0" borderId="0" xfId="0" applyAlignment="1">
      <alignment vertical="center"/>
    </xf>
    <xf numFmtId="0" fontId="5" fillId="0" borderId="10" xfId="0" applyFont="1" applyBorder="1" applyAlignment="1">
      <alignment horizontal="justify"/>
    </xf>
    <xf numFmtId="0" fontId="0" fillId="0" borderId="10" xfId="0" applyBorder="1" applyAlignment="1"/>
    <xf numFmtId="9" fontId="0" fillId="0" borderId="0" xfId="0" applyNumberFormat="1" applyAlignment="1">
      <alignment horizontal="center"/>
    </xf>
    <xf numFmtId="0" fontId="5" fillId="0" borderId="1" xfId="0" applyFont="1" applyBorder="1" applyAlignment="1"/>
    <xf numFmtId="10" fontId="7" fillId="0" borderId="0" xfId="0" applyNumberFormat="1" applyFont="1" applyAlignment="1">
      <alignment horizontal="justify"/>
    </xf>
    <xf numFmtId="0" fontId="4" fillId="0" borderId="1" xfId="0" applyFont="1" applyBorder="1" applyAlignment="1">
      <alignment horizontal="center"/>
    </xf>
    <xf numFmtId="0" fontId="0" fillId="0" borderId="1" xfId="0" applyBorder="1" applyAlignment="1">
      <alignment horizontal="center"/>
    </xf>
    <xf numFmtId="0" fontId="0" fillId="0" borderId="8" xfId="0" applyBorder="1" applyAlignment="1">
      <alignment horizontal="right" vertical="top" wrapText="1"/>
    </xf>
    <xf numFmtId="9" fontId="0" fillId="0" borderId="0" xfId="0" applyNumberFormat="1" applyAlignment="1"/>
    <xf numFmtId="2" fontId="0" fillId="0" borderId="0" xfId="0" applyNumberFormat="1" applyAlignment="1"/>
    <xf numFmtId="0" fontId="20" fillId="0" borderId="4" xfId="0" applyFont="1" applyBorder="1" applyAlignment="1">
      <alignment wrapText="1"/>
    </xf>
    <xf numFmtId="0" fontId="21" fillId="0" borderId="4" xfId="0" applyFont="1" applyBorder="1" applyAlignment="1">
      <alignment wrapText="1"/>
    </xf>
    <xf numFmtId="0" fontId="21" fillId="0" borderId="4" xfId="0" applyFont="1" applyBorder="1" applyAlignment="1">
      <alignment horizontal="right" wrapText="1"/>
    </xf>
    <xf numFmtId="0" fontId="20" fillId="0" borderId="5" xfId="0" applyFont="1" applyBorder="1" applyAlignment="1">
      <alignment wrapText="1"/>
    </xf>
    <xf numFmtId="0" fontId="21" fillId="0" borderId="5" xfId="0" applyFont="1" applyBorder="1" applyAlignment="1">
      <alignment wrapText="1"/>
    </xf>
    <xf numFmtId="0" fontId="21" fillId="0" borderId="4" xfId="0" applyFont="1" applyBorder="1" applyAlignment="1">
      <alignment horizontal="right"/>
    </xf>
    <xf numFmtId="0" fontId="20" fillId="0" borderId="9" xfId="0" applyFont="1" applyBorder="1" applyAlignment="1">
      <alignment wrapText="1"/>
    </xf>
    <xf numFmtId="0" fontId="21" fillId="0" borderId="9" xfId="0" applyFont="1" applyBorder="1" applyAlignment="1">
      <alignment wrapText="1"/>
    </xf>
    <xf numFmtId="0" fontId="20" fillId="0" borderId="13" xfId="0" applyFont="1" applyBorder="1" applyAlignment="1">
      <alignment wrapText="1"/>
    </xf>
    <xf numFmtId="0" fontId="21" fillId="0" borderId="13" xfId="0" applyFont="1" applyBorder="1" applyAlignment="1">
      <alignment wrapText="1"/>
    </xf>
    <xf numFmtId="0" fontId="21" fillId="0" borderId="3" xfId="0" applyFont="1" applyBorder="1" applyAlignment="1">
      <alignment vertical="top" wrapText="1"/>
    </xf>
    <xf numFmtId="0" fontId="21" fillId="0" borderId="5" xfId="0" applyFont="1" applyBorder="1" applyAlignment="1">
      <alignment horizontal="right"/>
    </xf>
    <xf numFmtId="0" fontId="21" fillId="0" borderId="11" xfId="0" applyFont="1" applyBorder="1" applyAlignment="1">
      <alignment horizontal="justify" vertical="top" wrapText="1"/>
    </xf>
    <xf numFmtId="0" fontId="21" fillId="0" borderId="9" xfId="0" applyFont="1" applyBorder="1" applyAlignment="1">
      <alignment horizontal="right"/>
    </xf>
    <xf numFmtId="0" fontId="21" fillId="0" borderId="3" xfId="0" applyFont="1" applyBorder="1" applyAlignment="1">
      <alignment horizontal="justify" vertical="top" wrapText="1"/>
    </xf>
    <xf numFmtId="0" fontId="9" fillId="0" borderId="1" xfId="0" applyFont="1" applyBorder="1" applyAlignment="1">
      <alignment wrapText="1"/>
    </xf>
    <xf numFmtId="0" fontId="9" fillId="0" borderId="11"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vertical="top" wrapText="1"/>
    </xf>
    <xf numFmtId="0" fontId="9" fillId="0" borderId="3" xfId="0" applyFont="1" applyBorder="1" applyAlignment="1">
      <alignment horizontal="center"/>
    </xf>
    <xf numFmtId="0" fontId="21" fillId="0" borderId="0" xfId="0" applyFont="1" applyAlignment="1">
      <alignment wrapText="1"/>
    </xf>
    <xf numFmtId="0" fontId="21" fillId="0" borderId="3" xfId="0" applyFont="1" applyBorder="1" applyAlignment="1">
      <alignment horizontal="center" wrapText="1"/>
    </xf>
    <xf numFmtId="0" fontId="21" fillId="0" borderId="8" xfId="0" applyFont="1" applyBorder="1" applyAlignment="1">
      <alignment wrapText="1"/>
    </xf>
    <xf numFmtId="0" fontId="21" fillId="0" borderId="11" xfId="0" applyFont="1" applyBorder="1" applyAlignment="1">
      <alignment horizontal="center" wrapText="1"/>
    </xf>
    <xf numFmtId="0" fontId="21" fillId="0" borderId="1" xfId="0" applyFont="1" applyBorder="1" applyAlignment="1">
      <alignment wrapText="1"/>
    </xf>
    <xf numFmtId="0" fontId="21" fillId="0" borderId="2" xfId="0" applyFont="1" applyBorder="1" applyAlignment="1">
      <alignment horizontal="center" wrapText="1"/>
    </xf>
    <xf numFmtId="0" fontId="22" fillId="0" borderId="4" xfId="0" applyFont="1" applyBorder="1" applyAlignment="1">
      <alignment wrapText="1"/>
    </xf>
    <xf numFmtId="0" fontId="20" fillId="0" borderId="4" xfId="0" applyFont="1" applyBorder="1" applyAlignment="1">
      <alignment vertical="top" wrapText="1"/>
    </xf>
    <xf numFmtId="0" fontId="23" fillId="0" borderId="4" xfId="0" applyFont="1" applyBorder="1" applyAlignment="1">
      <alignment wrapText="1"/>
    </xf>
    <xf numFmtId="0" fontId="25" fillId="0" borderId="4" xfId="0" applyFont="1" applyBorder="1" applyAlignment="1">
      <alignment wrapText="1"/>
    </xf>
    <xf numFmtId="0" fontId="22" fillId="0" borderId="4" xfId="0" applyFont="1" applyBorder="1" applyAlignment="1">
      <alignment vertical="top" wrapText="1"/>
    </xf>
    <xf numFmtId="0" fontId="26" fillId="0" borderId="4" xfId="0" applyFont="1" applyBorder="1" applyAlignment="1">
      <alignment horizontal="righ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56"/>
  <sheetViews>
    <sheetView topLeftCell="A10" workbookViewId="0">
      <selection activeCell="B14" sqref="B14"/>
    </sheetView>
  </sheetViews>
  <sheetFormatPr defaultRowHeight="14.25"/>
  <cols>
    <col min="1" max="1" width="12.5" customWidth="1"/>
    <col min="2" max="2" width="44.875" customWidth="1"/>
    <col min="8" max="8" width="9.375" style="63" bestFit="1" customWidth="1"/>
    <col min="9" max="9" width="9" style="63"/>
  </cols>
  <sheetData>
    <row r="1" spans="1:9" ht="15.75">
      <c r="A1" s="97" t="s">
        <v>0</v>
      </c>
      <c r="B1" s="97"/>
      <c r="C1" s="97"/>
      <c r="D1" s="97"/>
      <c r="E1" s="97"/>
      <c r="F1" s="97"/>
      <c r="G1" s="97"/>
      <c r="H1" s="97"/>
      <c r="I1" s="97"/>
    </row>
    <row r="2" spans="1:9" ht="15.75">
      <c r="A2" s="98"/>
      <c r="B2" s="98"/>
      <c r="C2" s="98"/>
      <c r="D2" s="98"/>
      <c r="E2" s="98"/>
      <c r="F2" s="98"/>
      <c r="G2" s="98"/>
      <c r="H2" s="98"/>
      <c r="I2" s="98"/>
    </row>
    <row r="3" spans="1:9" ht="15.75">
      <c r="A3" s="98" t="s">
        <v>1</v>
      </c>
      <c r="B3" s="98"/>
      <c r="C3" s="98"/>
      <c r="D3" s="98"/>
      <c r="E3" s="98"/>
      <c r="F3" s="98"/>
      <c r="G3" s="98"/>
      <c r="H3" s="98"/>
      <c r="I3" s="98"/>
    </row>
    <row r="4" spans="1:9" ht="15.75">
      <c r="A4" s="97" t="s">
        <v>2</v>
      </c>
      <c r="B4" s="97"/>
      <c r="C4" s="97"/>
      <c r="D4" s="97"/>
      <c r="E4" s="97"/>
      <c r="F4" s="97"/>
      <c r="G4" s="97"/>
      <c r="H4" s="97"/>
      <c r="I4" s="97"/>
    </row>
    <row r="5" spans="1:9" ht="15.75">
      <c r="A5" s="99" t="s">
        <v>3</v>
      </c>
      <c r="B5" s="99"/>
      <c r="C5" s="99"/>
      <c r="D5" s="99"/>
      <c r="E5" s="99"/>
      <c r="F5" s="99"/>
      <c r="G5" s="99"/>
      <c r="H5" s="99"/>
      <c r="I5" s="99"/>
    </row>
    <row r="6" spans="1:9" ht="15.75">
      <c r="A6" s="100" t="s">
        <v>4</v>
      </c>
      <c r="B6" s="100"/>
      <c r="C6" s="100"/>
      <c r="D6" s="100"/>
      <c r="E6" s="100"/>
      <c r="F6" s="100"/>
      <c r="G6" s="100"/>
      <c r="H6" s="100"/>
      <c r="I6" s="100"/>
    </row>
    <row r="7" spans="1:9" ht="15.75">
      <c r="A7" s="100" t="s">
        <v>5</v>
      </c>
      <c r="B7" s="100"/>
      <c r="C7" s="100"/>
      <c r="D7" s="100"/>
      <c r="E7" s="100"/>
      <c r="F7" s="100"/>
      <c r="G7" s="100"/>
      <c r="H7" s="100"/>
      <c r="I7" s="100"/>
    </row>
    <row r="8" spans="1:9" ht="16.5" thickBot="1">
      <c r="A8" s="101"/>
      <c r="B8" s="101"/>
      <c r="C8" s="101"/>
      <c r="D8" s="101"/>
      <c r="E8" s="101"/>
      <c r="F8" s="101"/>
      <c r="G8" s="101"/>
      <c r="H8" s="101"/>
      <c r="I8" s="101"/>
    </row>
    <row r="9" spans="1:9" ht="63">
      <c r="A9" s="102" t="s">
        <v>6</v>
      </c>
      <c r="B9" s="105" t="s">
        <v>7</v>
      </c>
      <c r="C9" s="105" t="s">
        <v>8</v>
      </c>
      <c r="D9" s="102" t="s">
        <v>9</v>
      </c>
      <c r="E9" s="105" t="s">
        <v>10</v>
      </c>
      <c r="F9" s="108" t="s">
        <v>11</v>
      </c>
      <c r="G9" s="4" t="s">
        <v>12</v>
      </c>
      <c r="H9" s="60" t="s">
        <v>14</v>
      </c>
      <c r="I9" s="60" t="s">
        <v>16</v>
      </c>
    </row>
    <row r="10" spans="1:9" ht="78.75">
      <c r="A10" s="103"/>
      <c r="B10" s="106"/>
      <c r="C10" s="106"/>
      <c r="D10" s="103"/>
      <c r="E10" s="106"/>
      <c r="F10" s="109"/>
      <c r="G10" s="5" t="s">
        <v>13</v>
      </c>
      <c r="H10" s="60" t="s">
        <v>15</v>
      </c>
      <c r="I10" s="60" t="s">
        <v>17</v>
      </c>
    </row>
    <row r="11" spans="1:9" ht="16.5" thickBot="1">
      <c r="A11" s="104"/>
      <c r="B11" s="107"/>
      <c r="C11" s="107"/>
      <c r="D11" s="104"/>
      <c r="E11" s="107"/>
      <c r="F11" s="110"/>
      <c r="G11" s="6"/>
      <c r="H11" s="61"/>
      <c r="I11" s="61"/>
    </row>
    <row r="12" spans="1:9" ht="16.5" thickBot="1">
      <c r="A12" s="8" t="s">
        <v>18</v>
      </c>
      <c r="B12" s="7" t="s">
        <v>19</v>
      </c>
      <c r="C12" s="7" t="s">
        <v>20</v>
      </c>
      <c r="D12" s="9" t="s">
        <v>21</v>
      </c>
      <c r="E12" s="7" t="s">
        <v>22</v>
      </c>
      <c r="F12" s="47" t="s">
        <v>23</v>
      </c>
      <c r="G12" s="7" t="s">
        <v>24</v>
      </c>
      <c r="H12" s="61" t="s">
        <v>25</v>
      </c>
      <c r="I12" s="61" t="s">
        <v>26</v>
      </c>
    </row>
    <row r="13" spans="1:9" ht="45.75" thickBot="1">
      <c r="A13" s="10" t="s">
        <v>27</v>
      </c>
      <c r="B13" s="166" t="s">
        <v>244</v>
      </c>
      <c r="C13" s="167" t="s">
        <v>28</v>
      </c>
      <c r="D13" s="168">
        <v>567</v>
      </c>
      <c r="E13" s="57"/>
      <c r="F13" s="58"/>
      <c r="G13" s="57">
        <f>E13+(E13*F13)</f>
        <v>0</v>
      </c>
      <c r="H13" s="62">
        <f>D13*E13</f>
        <v>0</v>
      </c>
      <c r="I13" s="62">
        <f>H13+(H13*F13)</f>
        <v>0</v>
      </c>
    </row>
    <row r="14" spans="1:9" ht="45.75" thickBot="1">
      <c r="A14" s="10" t="s">
        <v>29</v>
      </c>
      <c r="B14" s="166" t="s">
        <v>245</v>
      </c>
      <c r="C14" s="167" t="s">
        <v>28</v>
      </c>
      <c r="D14" s="168">
        <v>3705</v>
      </c>
      <c r="E14" s="57"/>
      <c r="F14" s="58"/>
      <c r="G14" s="57">
        <f t="shared" ref="G14:G22" si="0">E14+(E14*F14)</f>
        <v>0</v>
      </c>
      <c r="H14" s="62">
        <f t="shared" ref="H14:H22" si="1">D14*E14</f>
        <v>0</v>
      </c>
      <c r="I14" s="62">
        <f t="shared" ref="I14:I22" si="2">H14+(H14*F14)</f>
        <v>0</v>
      </c>
    </row>
    <row r="15" spans="1:9" ht="45.75" thickBot="1">
      <c r="A15" s="10" t="s">
        <v>30</v>
      </c>
      <c r="B15" s="166" t="s">
        <v>246</v>
      </c>
      <c r="C15" s="167" t="s">
        <v>28</v>
      </c>
      <c r="D15" s="168">
        <v>126</v>
      </c>
      <c r="E15" s="57"/>
      <c r="F15" s="58"/>
      <c r="G15" s="57">
        <f t="shared" si="0"/>
        <v>0</v>
      </c>
      <c r="H15" s="62">
        <f t="shared" si="1"/>
        <v>0</v>
      </c>
      <c r="I15" s="62">
        <f t="shared" si="2"/>
        <v>0</v>
      </c>
    </row>
    <row r="16" spans="1:9" ht="60.75" thickBot="1">
      <c r="A16" s="10" t="s">
        <v>31</v>
      </c>
      <c r="B16" s="166" t="s">
        <v>247</v>
      </c>
      <c r="C16" s="167" t="s">
        <v>28</v>
      </c>
      <c r="D16" s="168">
        <v>197</v>
      </c>
      <c r="E16" s="57"/>
      <c r="F16" s="58"/>
      <c r="G16" s="57">
        <f t="shared" si="0"/>
        <v>0</v>
      </c>
      <c r="H16" s="62">
        <f t="shared" si="1"/>
        <v>0</v>
      </c>
      <c r="I16" s="62">
        <f t="shared" si="2"/>
        <v>0</v>
      </c>
    </row>
    <row r="17" spans="1:9" ht="16.5" thickBot="1">
      <c r="A17" s="10" t="s">
        <v>32</v>
      </c>
      <c r="B17" s="166" t="s">
        <v>248</v>
      </c>
      <c r="C17" s="167" t="s">
        <v>94</v>
      </c>
      <c r="D17" s="168">
        <v>11062</v>
      </c>
      <c r="E17" s="57"/>
      <c r="F17" s="58"/>
      <c r="G17" s="57">
        <f t="shared" si="0"/>
        <v>0</v>
      </c>
      <c r="H17" s="62">
        <f t="shared" si="1"/>
        <v>0</v>
      </c>
      <c r="I17" s="62">
        <f t="shared" si="2"/>
        <v>0</v>
      </c>
    </row>
    <row r="18" spans="1:9" ht="16.5" thickBot="1">
      <c r="A18" s="10" t="s">
        <v>34</v>
      </c>
      <c r="B18" s="166" t="s">
        <v>249</v>
      </c>
      <c r="C18" s="167" t="s">
        <v>94</v>
      </c>
      <c r="D18" s="168">
        <v>11062</v>
      </c>
      <c r="E18" s="57"/>
      <c r="F18" s="58"/>
      <c r="G18" s="57">
        <f t="shared" si="0"/>
        <v>0</v>
      </c>
      <c r="H18" s="62">
        <f t="shared" si="1"/>
        <v>0</v>
      </c>
      <c r="I18" s="62">
        <f t="shared" si="2"/>
        <v>0</v>
      </c>
    </row>
    <row r="19" spans="1:9" ht="30.75" thickBot="1">
      <c r="A19" s="10" t="s">
        <v>35</v>
      </c>
      <c r="B19" s="166" t="s">
        <v>250</v>
      </c>
      <c r="C19" s="167" t="s">
        <v>28</v>
      </c>
      <c r="D19" s="168">
        <v>32</v>
      </c>
      <c r="E19" s="57"/>
      <c r="F19" s="58"/>
      <c r="G19" s="57">
        <f t="shared" si="0"/>
        <v>0</v>
      </c>
      <c r="H19" s="62">
        <f t="shared" si="1"/>
        <v>0</v>
      </c>
      <c r="I19" s="62">
        <f t="shared" si="2"/>
        <v>0</v>
      </c>
    </row>
    <row r="20" spans="1:9" ht="30.75" thickBot="1">
      <c r="A20" s="10" t="s">
        <v>36</v>
      </c>
      <c r="B20" s="166" t="s">
        <v>251</v>
      </c>
      <c r="C20" s="167" t="s">
        <v>28</v>
      </c>
      <c r="D20" s="168">
        <v>90</v>
      </c>
      <c r="E20" s="57"/>
      <c r="F20" s="58"/>
      <c r="G20" s="57">
        <f t="shared" si="0"/>
        <v>0</v>
      </c>
      <c r="H20" s="62">
        <f t="shared" si="1"/>
        <v>0</v>
      </c>
      <c r="I20" s="62">
        <f t="shared" si="2"/>
        <v>0</v>
      </c>
    </row>
    <row r="21" spans="1:9" ht="30.75" thickBot="1">
      <c r="A21" s="10" t="s">
        <v>37</v>
      </c>
      <c r="B21" s="166" t="s">
        <v>252</v>
      </c>
      <c r="C21" s="167" t="s">
        <v>28</v>
      </c>
      <c r="D21" s="168">
        <v>615</v>
      </c>
      <c r="E21" s="57"/>
      <c r="F21" s="58"/>
      <c r="G21" s="57">
        <f t="shared" si="0"/>
        <v>0</v>
      </c>
      <c r="H21" s="62">
        <f t="shared" si="1"/>
        <v>0</v>
      </c>
      <c r="I21" s="62">
        <f t="shared" si="2"/>
        <v>0</v>
      </c>
    </row>
    <row r="22" spans="1:9" ht="30.75" thickBot="1">
      <c r="A22" s="10" t="s">
        <v>38</v>
      </c>
      <c r="B22" s="166" t="s">
        <v>253</v>
      </c>
      <c r="C22" s="167" t="s">
        <v>28</v>
      </c>
      <c r="D22" s="168">
        <v>1347</v>
      </c>
      <c r="E22" s="57"/>
      <c r="F22" s="58"/>
      <c r="G22" s="57">
        <f t="shared" si="0"/>
        <v>0</v>
      </c>
      <c r="H22" s="62">
        <f t="shared" si="1"/>
        <v>0</v>
      </c>
      <c r="I22" s="62">
        <f t="shared" si="2"/>
        <v>0</v>
      </c>
    </row>
    <row r="23" spans="1:9" ht="16.5" thickBot="1">
      <c r="A23" s="15" t="s">
        <v>39</v>
      </c>
      <c r="B23" s="94" t="s">
        <v>40</v>
      </c>
      <c r="C23" s="95"/>
      <c r="D23" s="95"/>
      <c r="E23" s="95"/>
      <c r="F23" s="95"/>
      <c r="G23" s="96"/>
      <c r="H23" s="61">
        <f>SUM(H13:H22)</f>
        <v>0</v>
      </c>
      <c r="I23" s="61">
        <f>SUM(I13:I22)</f>
        <v>0</v>
      </c>
    </row>
    <row r="24" spans="1:9">
      <c r="A24" s="113" t="s">
        <v>41</v>
      </c>
      <c r="B24" s="113"/>
      <c r="C24" s="113"/>
      <c r="D24" s="113"/>
      <c r="E24" s="113"/>
      <c r="F24" s="113"/>
      <c r="G24" s="113"/>
      <c r="H24" s="113"/>
      <c r="I24" s="113"/>
    </row>
    <row r="25" spans="1:9" ht="15">
      <c r="A25" s="114" t="s">
        <v>42</v>
      </c>
      <c r="B25" s="114"/>
      <c r="C25" s="114"/>
      <c r="D25" s="114"/>
      <c r="E25" s="114"/>
      <c r="F25" s="114"/>
      <c r="G25" s="114"/>
      <c r="H25" s="114"/>
      <c r="I25" s="114"/>
    </row>
    <row r="26" spans="1:9">
      <c r="A26" s="121" t="s">
        <v>43</v>
      </c>
      <c r="B26" s="112"/>
      <c r="C26" s="112"/>
      <c r="D26" s="112"/>
      <c r="E26" s="112"/>
      <c r="F26" s="112"/>
      <c r="G26" s="112"/>
      <c r="H26" s="112"/>
      <c r="I26" s="112"/>
    </row>
    <row r="27" spans="1:9" ht="15">
      <c r="A27" s="122" t="s">
        <v>44</v>
      </c>
      <c r="B27" s="112"/>
      <c r="C27" s="112"/>
      <c r="D27" s="112"/>
      <c r="E27" s="112"/>
      <c r="F27" s="112"/>
      <c r="G27" s="112"/>
      <c r="H27" s="112"/>
      <c r="I27" s="112"/>
    </row>
    <row r="28" spans="1:9" ht="15">
      <c r="A28" s="122" t="s">
        <v>45</v>
      </c>
      <c r="B28" s="112"/>
      <c r="C28" s="112"/>
      <c r="D28" s="112"/>
      <c r="E28" s="112"/>
      <c r="F28" s="112"/>
      <c r="G28" s="112"/>
      <c r="H28" s="112"/>
      <c r="I28" s="112"/>
    </row>
    <row r="29" spans="1:9">
      <c r="A29" s="123" t="s">
        <v>46</v>
      </c>
      <c r="B29" s="112"/>
      <c r="C29" s="112"/>
      <c r="D29" s="112"/>
      <c r="E29" s="112"/>
      <c r="F29" s="112"/>
      <c r="G29" s="112"/>
      <c r="H29" s="112"/>
      <c r="I29" s="112"/>
    </row>
    <row r="30" spans="1:9" ht="15">
      <c r="A30" s="111" t="s">
        <v>47</v>
      </c>
      <c r="B30" s="112"/>
      <c r="C30" s="112"/>
      <c r="D30" s="112"/>
      <c r="E30" s="112"/>
      <c r="F30" s="112"/>
      <c r="G30" s="112"/>
      <c r="H30" s="112"/>
      <c r="I30" s="112"/>
    </row>
    <row r="31" spans="1:9" ht="15">
      <c r="A31" s="111" t="s">
        <v>48</v>
      </c>
      <c r="B31" s="112"/>
      <c r="C31" s="112"/>
      <c r="D31" s="112"/>
      <c r="E31" s="112"/>
      <c r="F31" s="112"/>
      <c r="G31" s="112"/>
      <c r="H31" s="112"/>
      <c r="I31" s="112"/>
    </row>
    <row r="32" spans="1:9" ht="15.75">
      <c r="A32" s="17"/>
      <c r="F32" s="49"/>
    </row>
    <row r="33" spans="1:9">
      <c r="A33" s="16"/>
      <c r="F33" s="49"/>
    </row>
    <row r="34" spans="1:9" ht="15.75">
      <c r="A34" s="2"/>
      <c r="F34" s="49"/>
    </row>
    <row r="35" spans="1:9" ht="15.75">
      <c r="A35" s="98" t="s">
        <v>49</v>
      </c>
      <c r="B35" s="130"/>
      <c r="C35" s="130"/>
      <c r="D35" s="130"/>
      <c r="E35" s="130"/>
      <c r="F35" s="130"/>
      <c r="G35" s="130"/>
      <c r="H35" s="130"/>
      <c r="I35" s="130"/>
    </row>
    <row r="36" spans="1:9" ht="16.5" thickBot="1">
      <c r="A36" s="2"/>
      <c r="F36" s="49"/>
    </row>
    <row r="37" spans="1:9" ht="48" thickBot="1">
      <c r="A37" s="18" t="s">
        <v>50</v>
      </c>
      <c r="B37" s="19" t="s">
        <v>51</v>
      </c>
      <c r="F37" s="49"/>
    </row>
    <row r="38" spans="1:9" ht="79.5" thickBot="1">
      <c r="A38" s="20" t="s">
        <v>52</v>
      </c>
      <c r="B38" s="21" t="s">
        <v>53</v>
      </c>
      <c r="F38" s="49"/>
    </row>
    <row r="39" spans="1:9" ht="79.5" thickBot="1">
      <c r="A39" s="20" t="s">
        <v>52</v>
      </c>
      <c r="B39" s="21" t="s">
        <v>54</v>
      </c>
      <c r="F39" s="49"/>
    </row>
    <row r="40" spans="1:9" ht="15.75">
      <c r="A40" s="3"/>
      <c r="F40" s="49"/>
    </row>
    <row r="41" spans="1:9" ht="15.75">
      <c r="A41" s="3" t="s">
        <v>55</v>
      </c>
      <c r="F41" s="49"/>
    </row>
    <row r="42" spans="1:9" ht="15.75">
      <c r="A42" s="3"/>
      <c r="F42" s="49"/>
    </row>
    <row r="43" spans="1:9" ht="15">
      <c r="A43" s="111" t="s">
        <v>56</v>
      </c>
      <c r="B43" s="112"/>
      <c r="C43" s="112"/>
      <c r="D43" s="112"/>
      <c r="E43" s="112"/>
      <c r="F43" s="112"/>
      <c r="G43" s="112"/>
      <c r="H43" s="112"/>
      <c r="I43" s="112"/>
    </row>
    <row r="44" spans="1:9" ht="15.75">
      <c r="A44" s="3"/>
      <c r="F44" s="49"/>
    </row>
    <row r="45" spans="1:9" ht="15.75">
      <c r="A45" s="3"/>
      <c r="F45" s="49"/>
    </row>
    <row r="46" spans="1:9" ht="15.75">
      <c r="A46" s="17"/>
      <c r="F46" s="49"/>
    </row>
    <row r="47" spans="1:9" ht="15.75">
      <c r="A47" s="17"/>
      <c r="F47" s="49"/>
    </row>
    <row r="48" spans="1:9" ht="15.75">
      <c r="A48" s="17"/>
      <c r="F48" s="49"/>
    </row>
    <row r="49" spans="1:6" ht="15.75">
      <c r="A49" s="17"/>
      <c r="F49" s="49"/>
    </row>
    <row r="50" spans="1:6" ht="15.75">
      <c r="A50" s="17"/>
      <c r="F50" s="49"/>
    </row>
    <row r="51" spans="1:6" ht="15.75">
      <c r="A51" s="17"/>
      <c r="F51" s="49"/>
    </row>
    <row r="52" spans="1:6" ht="15.75">
      <c r="A52" s="17"/>
      <c r="F52" s="49"/>
    </row>
    <row r="53" spans="1:6" ht="15.75">
      <c r="A53" s="17"/>
      <c r="F53" s="49"/>
    </row>
    <row r="54" spans="1:6" ht="15.75">
      <c r="A54" s="2"/>
      <c r="F54" s="49"/>
    </row>
    <row r="55" spans="1:6" ht="15.75">
      <c r="A55" s="1"/>
      <c r="F55" s="49"/>
    </row>
    <row r="56" spans="1:6" ht="15.75">
      <c r="A56" s="1"/>
      <c r="F56" s="49"/>
    </row>
  </sheetData>
  <mergeCells count="25">
    <mergeCell ref="A29:I29"/>
    <mergeCell ref="A30:I30"/>
    <mergeCell ref="A31:I31"/>
    <mergeCell ref="A35:I35"/>
    <mergeCell ref="A43:I43"/>
    <mergeCell ref="A28:I28"/>
    <mergeCell ref="A7:I7"/>
    <mergeCell ref="A8:I8"/>
    <mergeCell ref="A9:A11"/>
    <mergeCell ref="B9:B11"/>
    <mergeCell ref="C9:C11"/>
    <mergeCell ref="D9:D11"/>
    <mergeCell ref="E9:E11"/>
    <mergeCell ref="F9:F11"/>
    <mergeCell ref="B23:G23"/>
    <mergeCell ref="A24:I24"/>
    <mergeCell ref="A25:I25"/>
    <mergeCell ref="A26:I26"/>
    <mergeCell ref="A27:I27"/>
    <mergeCell ref="A6:I6"/>
    <mergeCell ref="A1:I1"/>
    <mergeCell ref="A2:I2"/>
    <mergeCell ref="A3:I3"/>
    <mergeCell ref="A4:I4"/>
    <mergeCell ref="A5:I5"/>
  </mergeCells>
  <pageMargins left="0.70866141732283472" right="0.70866141732283472" top="0.31" bottom="0.16"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I42"/>
  <sheetViews>
    <sheetView topLeftCell="A7" workbookViewId="0">
      <selection activeCell="G19" sqref="G19"/>
    </sheetView>
  </sheetViews>
  <sheetFormatPr defaultRowHeight="14.25"/>
  <cols>
    <col min="2" max="2" width="45" customWidth="1"/>
    <col min="8" max="9" width="9" style="63"/>
  </cols>
  <sheetData>
    <row r="1" spans="1:9" ht="15.75">
      <c r="A1" s="1"/>
      <c r="F1" s="49"/>
    </row>
    <row r="2" spans="1:9" ht="16.5" thickBot="1">
      <c r="A2" s="146" t="s">
        <v>57</v>
      </c>
      <c r="B2" s="147"/>
      <c r="C2" s="147"/>
      <c r="D2" s="147"/>
      <c r="E2" s="147"/>
      <c r="F2" s="147"/>
      <c r="G2" s="147"/>
      <c r="H2" s="147"/>
      <c r="I2" s="147"/>
    </row>
    <row r="3" spans="1:9" ht="15.75">
      <c r="A3" s="115" t="s">
        <v>2</v>
      </c>
      <c r="B3" s="116"/>
      <c r="C3" s="116"/>
      <c r="D3" s="116"/>
      <c r="E3" s="116"/>
      <c r="F3" s="116"/>
      <c r="G3" s="116"/>
      <c r="H3" s="116"/>
      <c r="I3" s="117"/>
    </row>
    <row r="4" spans="1:9" ht="16.5" thickBot="1">
      <c r="A4" s="118" t="s">
        <v>58</v>
      </c>
      <c r="B4" s="119"/>
      <c r="C4" s="119"/>
      <c r="D4" s="119"/>
      <c r="E4" s="119"/>
      <c r="F4" s="119"/>
      <c r="G4" s="119"/>
      <c r="H4" s="119"/>
      <c r="I4" s="120"/>
    </row>
    <row r="5" spans="1:9" ht="15.75">
      <c r="A5" s="22"/>
      <c r="B5" s="23"/>
      <c r="C5" s="23"/>
      <c r="D5" s="23"/>
      <c r="E5" s="23"/>
      <c r="F5" s="50"/>
      <c r="G5" s="23"/>
      <c r="H5" s="64"/>
      <c r="I5" s="64"/>
    </row>
    <row r="6" spans="1:9" ht="63">
      <c r="A6" s="103" t="s">
        <v>6</v>
      </c>
      <c r="B6" s="106" t="s">
        <v>59</v>
      </c>
      <c r="C6" s="106" t="s">
        <v>8</v>
      </c>
      <c r="D6" s="103" t="s">
        <v>9</v>
      </c>
      <c r="E6" s="106" t="s">
        <v>10</v>
      </c>
      <c r="F6" s="109" t="s">
        <v>11</v>
      </c>
      <c r="G6" s="4" t="s">
        <v>12</v>
      </c>
      <c r="H6" s="60" t="s">
        <v>14</v>
      </c>
      <c r="I6" s="60" t="s">
        <v>16</v>
      </c>
    </row>
    <row r="7" spans="1:9" ht="78.75">
      <c r="A7" s="103"/>
      <c r="B7" s="106"/>
      <c r="C7" s="106"/>
      <c r="D7" s="103"/>
      <c r="E7" s="106"/>
      <c r="F7" s="109"/>
      <c r="G7" s="5" t="s">
        <v>13</v>
      </c>
      <c r="H7" s="60" t="s">
        <v>15</v>
      </c>
      <c r="I7" s="60" t="s">
        <v>17</v>
      </c>
    </row>
    <row r="8" spans="1:9" ht="16.5" thickBot="1">
      <c r="A8" s="104"/>
      <c r="B8" s="107"/>
      <c r="C8" s="107"/>
      <c r="D8" s="104"/>
      <c r="E8" s="107"/>
      <c r="F8" s="110"/>
      <c r="G8" s="6"/>
      <c r="H8" s="61"/>
      <c r="I8" s="61"/>
    </row>
    <row r="9" spans="1:9" ht="16.5" thickBot="1">
      <c r="A9" s="8" t="s">
        <v>18</v>
      </c>
      <c r="B9" s="7" t="s">
        <v>19</v>
      </c>
      <c r="C9" s="7" t="s">
        <v>20</v>
      </c>
      <c r="D9" s="9" t="s">
        <v>21</v>
      </c>
      <c r="E9" s="7" t="s">
        <v>22</v>
      </c>
      <c r="F9" s="47" t="s">
        <v>23</v>
      </c>
      <c r="G9" s="7" t="s">
        <v>24</v>
      </c>
      <c r="H9" s="61" t="s">
        <v>25</v>
      </c>
      <c r="I9" s="61" t="s">
        <v>26</v>
      </c>
    </row>
    <row r="10" spans="1:9" ht="16.5" thickBot="1">
      <c r="A10" s="10" t="s">
        <v>27</v>
      </c>
      <c r="B10" s="169" t="s">
        <v>254</v>
      </c>
      <c r="C10" s="170" t="s">
        <v>28</v>
      </c>
      <c r="D10" s="171">
        <v>450</v>
      </c>
      <c r="E10" s="7"/>
      <c r="F10" s="47"/>
      <c r="G10" s="7">
        <f>E10+(E10*F10)</f>
        <v>0</v>
      </c>
      <c r="H10" s="61">
        <f>D10*E10</f>
        <v>0</v>
      </c>
      <c r="I10" s="61">
        <f>H10+(H10*F10)</f>
        <v>0</v>
      </c>
    </row>
    <row r="11" spans="1:9" ht="16.5" thickBot="1">
      <c r="A11" s="10" t="s">
        <v>29</v>
      </c>
      <c r="B11" s="172" t="s">
        <v>255</v>
      </c>
      <c r="C11" s="173" t="s">
        <v>28</v>
      </c>
      <c r="D11" s="171">
        <v>132</v>
      </c>
      <c r="E11" s="7"/>
      <c r="F11" s="47"/>
      <c r="G11" s="7">
        <f t="shared" ref="G11:G19" si="0">E11+(E11*F11)</f>
        <v>0</v>
      </c>
      <c r="H11" s="61">
        <f t="shared" ref="H11:H19" si="1">D11*E11</f>
        <v>0</v>
      </c>
      <c r="I11" s="61">
        <f t="shared" ref="I11:I19" si="2">H11+(H11*F11)</f>
        <v>0</v>
      </c>
    </row>
    <row r="12" spans="1:9" ht="16.5" thickBot="1">
      <c r="A12" s="10" t="s">
        <v>30</v>
      </c>
      <c r="B12" s="166" t="s">
        <v>256</v>
      </c>
      <c r="C12" s="167" t="s">
        <v>28</v>
      </c>
      <c r="D12" s="171">
        <v>68</v>
      </c>
      <c r="E12" s="7"/>
      <c r="F12" s="47"/>
      <c r="G12" s="7">
        <f t="shared" si="0"/>
        <v>0</v>
      </c>
      <c r="H12" s="61">
        <f t="shared" si="1"/>
        <v>0</v>
      </c>
      <c r="I12" s="61">
        <f t="shared" si="2"/>
        <v>0</v>
      </c>
    </row>
    <row r="13" spans="1:9" ht="16.5" thickBot="1">
      <c r="A13" s="10" t="s">
        <v>31</v>
      </c>
      <c r="B13" s="169" t="s">
        <v>257</v>
      </c>
      <c r="C13" s="170" t="s">
        <v>28</v>
      </c>
      <c r="D13" s="171">
        <v>133</v>
      </c>
      <c r="E13" s="7"/>
      <c r="F13" s="47"/>
      <c r="G13" s="7">
        <f t="shared" si="0"/>
        <v>0</v>
      </c>
      <c r="H13" s="61">
        <f t="shared" si="1"/>
        <v>0</v>
      </c>
      <c r="I13" s="61">
        <f t="shared" si="2"/>
        <v>0</v>
      </c>
    </row>
    <row r="14" spans="1:9" ht="16.5" thickBot="1">
      <c r="A14" s="10" t="s">
        <v>32</v>
      </c>
      <c r="B14" s="174" t="s">
        <v>258</v>
      </c>
      <c r="C14" s="175" t="s">
        <v>28</v>
      </c>
      <c r="D14" s="171">
        <v>133</v>
      </c>
      <c r="E14" s="7"/>
      <c r="F14" s="47"/>
      <c r="G14" s="7">
        <f t="shared" si="0"/>
        <v>0</v>
      </c>
      <c r="H14" s="61">
        <f t="shared" si="1"/>
        <v>0</v>
      </c>
      <c r="I14" s="61">
        <f t="shared" si="2"/>
        <v>0</v>
      </c>
    </row>
    <row r="15" spans="1:9" ht="16.5" thickBot="1">
      <c r="A15" s="10" t="s">
        <v>34</v>
      </c>
      <c r="B15" s="172" t="s">
        <v>259</v>
      </c>
      <c r="C15" s="173" t="s">
        <v>28</v>
      </c>
      <c r="D15" s="171">
        <v>212</v>
      </c>
      <c r="E15" s="7"/>
      <c r="F15" s="47"/>
      <c r="G15" s="7">
        <f t="shared" si="0"/>
        <v>0</v>
      </c>
      <c r="H15" s="61">
        <f t="shared" si="1"/>
        <v>0</v>
      </c>
      <c r="I15" s="61">
        <f t="shared" si="2"/>
        <v>0</v>
      </c>
    </row>
    <row r="16" spans="1:9" ht="16.5" thickBot="1">
      <c r="A16" s="10" t="s">
        <v>35</v>
      </c>
      <c r="B16" s="166" t="s">
        <v>260</v>
      </c>
      <c r="C16" s="167" t="s">
        <v>28</v>
      </c>
      <c r="D16" s="171">
        <v>260</v>
      </c>
      <c r="E16" s="7"/>
      <c r="F16" s="47"/>
      <c r="G16" s="7">
        <f t="shared" si="0"/>
        <v>0</v>
      </c>
      <c r="H16" s="61">
        <f t="shared" si="1"/>
        <v>0</v>
      </c>
      <c r="I16" s="61">
        <f t="shared" si="2"/>
        <v>0</v>
      </c>
    </row>
    <row r="17" spans="1:9" ht="16.5" thickBot="1">
      <c r="A17" s="10" t="s">
        <v>36</v>
      </c>
      <c r="B17" s="166" t="s">
        <v>261</v>
      </c>
      <c r="C17" s="167" t="s">
        <v>28</v>
      </c>
      <c r="D17" s="171">
        <v>542</v>
      </c>
      <c r="E17" s="7"/>
      <c r="F17" s="47"/>
      <c r="G17" s="7">
        <f t="shared" si="0"/>
        <v>0</v>
      </c>
      <c r="H17" s="61">
        <f t="shared" si="1"/>
        <v>0</v>
      </c>
      <c r="I17" s="61">
        <f t="shared" si="2"/>
        <v>0</v>
      </c>
    </row>
    <row r="18" spans="1:9" ht="16.5" thickBot="1">
      <c r="A18" s="10" t="s">
        <v>37</v>
      </c>
      <c r="B18" s="166" t="s">
        <v>262</v>
      </c>
      <c r="C18" s="167" t="s">
        <v>28</v>
      </c>
      <c r="D18" s="171">
        <v>162</v>
      </c>
      <c r="E18" s="7"/>
      <c r="F18" s="47"/>
      <c r="G18" s="7">
        <f t="shared" si="0"/>
        <v>0</v>
      </c>
      <c r="H18" s="61">
        <f t="shared" si="1"/>
        <v>0</v>
      </c>
      <c r="I18" s="61">
        <f t="shared" si="2"/>
        <v>0</v>
      </c>
    </row>
    <row r="19" spans="1:9" ht="16.5" thickBot="1">
      <c r="A19" s="10" t="s">
        <v>38</v>
      </c>
      <c r="B19" s="166" t="s">
        <v>263</v>
      </c>
      <c r="C19" s="167" t="s">
        <v>28</v>
      </c>
      <c r="D19" s="171">
        <v>288</v>
      </c>
      <c r="E19" s="7"/>
      <c r="F19" s="47"/>
      <c r="G19" s="7">
        <f t="shared" si="0"/>
        <v>0</v>
      </c>
      <c r="H19" s="61">
        <f t="shared" si="1"/>
        <v>0</v>
      </c>
      <c r="I19" s="61">
        <f t="shared" si="2"/>
        <v>0</v>
      </c>
    </row>
    <row r="20" spans="1:9" ht="16.5" thickBot="1">
      <c r="A20" s="15" t="s">
        <v>39</v>
      </c>
      <c r="B20" s="151" t="s">
        <v>60</v>
      </c>
      <c r="C20" s="152"/>
      <c r="D20" s="152"/>
      <c r="E20" s="152"/>
      <c r="F20" s="152"/>
      <c r="G20" s="153"/>
      <c r="H20" s="61">
        <f>SUM(H10:H19)</f>
        <v>0</v>
      </c>
      <c r="I20" s="61">
        <f>SUM(I10:I19)</f>
        <v>0</v>
      </c>
    </row>
    <row r="21" spans="1:9">
      <c r="A21" s="121" t="s">
        <v>61</v>
      </c>
      <c r="B21" s="112"/>
      <c r="C21" s="112"/>
      <c r="D21" s="112"/>
      <c r="E21" s="112"/>
      <c r="F21" s="112"/>
      <c r="G21" s="112"/>
      <c r="H21" s="112"/>
      <c r="I21" s="112"/>
    </row>
    <row r="22" spans="1:9" ht="15">
      <c r="A22" s="114" t="s">
        <v>42</v>
      </c>
      <c r="B22" s="112"/>
      <c r="C22" s="112"/>
      <c r="D22" s="112"/>
      <c r="E22" s="112"/>
      <c r="F22" s="112"/>
      <c r="G22" s="112"/>
      <c r="H22" s="112"/>
      <c r="I22" s="112"/>
    </row>
    <row r="23" spans="1:9" ht="15.75">
      <c r="A23" s="1"/>
      <c r="F23" s="49"/>
    </row>
    <row r="24" spans="1:9">
      <c r="A24" s="121" t="s">
        <v>62</v>
      </c>
      <c r="B24" s="112"/>
      <c r="C24" s="112"/>
      <c r="D24" s="112"/>
      <c r="E24" s="112"/>
      <c r="F24" s="112"/>
      <c r="G24" s="112"/>
      <c r="H24" s="112"/>
      <c r="I24" s="112"/>
    </row>
    <row r="25" spans="1:9" ht="15">
      <c r="A25" s="122" t="s">
        <v>44</v>
      </c>
      <c r="B25" s="112"/>
      <c r="C25" s="112"/>
      <c r="D25" s="112"/>
      <c r="E25" s="112"/>
      <c r="F25" s="112"/>
      <c r="G25" s="112"/>
      <c r="H25" s="112"/>
      <c r="I25" s="112"/>
    </row>
    <row r="26" spans="1:9" ht="15">
      <c r="A26" s="122" t="s">
        <v>45</v>
      </c>
      <c r="B26" s="112"/>
      <c r="C26" s="112"/>
      <c r="D26" s="112"/>
      <c r="E26" s="112"/>
      <c r="F26" s="112"/>
      <c r="G26" s="112"/>
      <c r="H26" s="112"/>
      <c r="I26" s="112"/>
    </row>
    <row r="27" spans="1:9">
      <c r="A27" s="123" t="s">
        <v>63</v>
      </c>
      <c r="B27" s="112"/>
      <c r="C27" s="112"/>
      <c r="D27" s="112"/>
      <c r="E27" s="112"/>
      <c r="F27" s="112"/>
      <c r="G27" s="112"/>
      <c r="H27" s="112"/>
      <c r="I27" s="112"/>
    </row>
    <row r="28" spans="1:9">
      <c r="A28" s="16"/>
      <c r="F28" s="49"/>
    </row>
    <row r="29" spans="1:9" ht="15">
      <c r="A29" s="111" t="s">
        <v>47</v>
      </c>
      <c r="B29" s="112"/>
      <c r="C29" s="112"/>
      <c r="D29" s="112"/>
      <c r="E29" s="112"/>
      <c r="F29" s="112"/>
      <c r="G29" s="112"/>
      <c r="H29" s="112"/>
      <c r="I29" s="112"/>
    </row>
    <row r="30" spans="1:9" ht="15">
      <c r="A30" s="111" t="s">
        <v>64</v>
      </c>
      <c r="B30" s="112"/>
      <c r="C30" s="112"/>
      <c r="D30" s="112"/>
      <c r="E30" s="112"/>
      <c r="F30" s="112"/>
      <c r="G30" s="112"/>
      <c r="H30" s="112"/>
      <c r="I30" s="112"/>
    </row>
    <row r="31" spans="1:9" ht="15.75">
      <c r="A31" s="17"/>
      <c r="F31" s="49"/>
    </row>
    <row r="32" spans="1:9" ht="15.75">
      <c r="A32" s="98" t="s">
        <v>49</v>
      </c>
      <c r="B32" s="130"/>
      <c r="C32" s="130"/>
      <c r="D32" s="130"/>
      <c r="E32" s="130"/>
      <c r="F32" s="130"/>
      <c r="G32" s="130"/>
      <c r="H32" s="130"/>
      <c r="I32" s="130"/>
    </row>
    <row r="33" spans="1:9" ht="16.5" thickBot="1">
      <c r="A33" s="2"/>
      <c r="F33" s="49"/>
    </row>
    <row r="34" spans="1:9" ht="63.75" thickBot="1">
      <c r="A34" s="18" t="s">
        <v>50</v>
      </c>
      <c r="B34" s="19" t="s">
        <v>51</v>
      </c>
      <c r="F34" s="49"/>
    </row>
    <row r="35" spans="1:9" ht="79.5" thickBot="1">
      <c r="A35" s="20" t="s">
        <v>52</v>
      </c>
      <c r="B35" s="21" t="s">
        <v>53</v>
      </c>
      <c r="F35" s="49"/>
    </row>
    <row r="36" spans="1:9" ht="79.5" thickBot="1">
      <c r="A36" s="20" t="s">
        <v>52</v>
      </c>
      <c r="B36" s="21" t="s">
        <v>54</v>
      </c>
      <c r="F36" s="49"/>
    </row>
    <row r="37" spans="1:9" ht="15.75">
      <c r="A37" s="3"/>
      <c r="F37" s="49"/>
    </row>
    <row r="38" spans="1:9" ht="15.75">
      <c r="A38" s="3"/>
      <c r="F38" s="49"/>
    </row>
    <row r="39" spans="1:9" ht="15.75">
      <c r="A39" s="3" t="s">
        <v>65</v>
      </c>
      <c r="F39" s="49"/>
    </row>
    <row r="40" spans="1:9" ht="15.75">
      <c r="A40" s="3"/>
      <c r="F40" s="49"/>
    </row>
    <row r="41" spans="1:9" ht="15">
      <c r="A41" s="111" t="s">
        <v>66</v>
      </c>
      <c r="B41" s="112"/>
      <c r="C41" s="112"/>
      <c r="D41" s="112"/>
      <c r="E41" s="112"/>
      <c r="F41" s="112"/>
      <c r="G41" s="112"/>
      <c r="H41" s="112"/>
      <c r="I41" s="112"/>
    </row>
    <row r="42" spans="1:9" ht="15.75">
      <c r="A42" s="17"/>
      <c r="B42" s="59"/>
      <c r="C42" s="59"/>
      <c r="D42" s="59"/>
      <c r="E42" s="59"/>
      <c r="F42" s="59"/>
      <c r="G42" s="59"/>
      <c r="H42" s="65"/>
      <c r="I42" s="65"/>
    </row>
  </sheetData>
  <mergeCells count="20">
    <mergeCell ref="A27:I27"/>
    <mergeCell ref="A29:I29"/>
    <mergeCell ref="A30:I30"/>
    <mergeCell ref="A32:I32"/>
    <mergeCell ref="A41:I41"/>
    <mergeCell ref="A26:I26"/>
    <mergeCell ref="A2:I2"/>
    <mergeCell ref="A3:I3"/>
    <mergeCell ref="A4:I4"/>
    <mergeCell ref="A6:A8"/>
    <mergeCell ref="B6:B8"/>
    <mergeCell ref="C6:C8"/>
    <mergeCell ref="D6:D8"/>
    <mergeCell ref="E6:E8"/>
    <mergeCell ref="F6:F8"/>
    <mergeCell ref="B20:G20"/>
    <mergeCell ref="A21:I21"/>
    <mergeCell ref="A22:I22"/>
    <mergeCell ref="A24:I24"/>
    <mergeCell ref="A25:I25"/>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I153"/>
  <sheetViews>
    <sheetView tabSelected="1" topLeftCell="A85" workbookViewId="0">
      <selection activeCell="D119" sqref="D119"/>
    </sheetView>
  </sheetViews>
  <sheetFormatPr defaultRowHeight="14.25"/>
  <cols>
    <col min="2" max="2" width="55.125" customWidth="1"/>
    <col min="8" max="9" width="9" style="63"/>
  </cols>
  <sheetData>
    <row r="1" spans="1:9" ht="15.75">
      <c r="A1" s="98" t="s">
        <v>67</v>
      </c>
      <c r="B1" s="112"/>
      <c r="C1" s="112"/>
      <c r="D1" s="112"/>
      <c r="E1" s="112"/>
      <c r="F1" s="112"/>
      <c r="G1" s="112"/>
      <c r="H1" s="112"/>
      <c r="I1" s="112"/>
    </row>
    <row r="2" spans="1:9" ht="15.75">
      <c r="A2" s="1"/>
      <c r="F2" s="49"/>
    </row>
    <row r="3" spans="1:9" ht="15.75">
      <c r="A3" s="97" t="s">
        <v>2</v>
      </c>
      <c r="B3" s="112"/>
      <c r="C3" s="112"/>
      <c r="D3" s="112"/>
      <c r="E3" s="112"/>
      <c r="F3" s="112"/>
      <c r="G3" s="112"/>
      <c r="H3" s="112"/>
      <c r="I3" s="112"/>
    </row>
    <row r="4" spans="1:9" ht="15.75">
      <c r="A4" s="24" t="s">
        <v>58</v>
      </c>
      <c r="F4" s="49"/>
    </row>
    <row r="5" spans="1:9" ht="16.5" thickBot="1">
      <c r="A5" s="17"/>
      <c r="F5" s="49"/>
    </row>
    <row r="6" spans="1:9" ht="63">
      <c r="A6" s="102" t="s">
        <v>6</v>
      </c>
      <c r="B6" s="105" t="s">
        <v>68</v>
      </c>
      <c r="C6" s="105" t="s">
        <v>8</v>
      </c>
      <c r="D6" s="105" t="s">
        <v>9</v>
      </c>
      <c r="E6" s="105" t="s">
        <v>10</v>
      </c>
      <c r="F6" s="108" t="s">
        <v>11</v>
      </c>
      <c r="G6" s="105" t="s">
        <v>69</v>
      </c>
      <c r="H6" s="66" t="s">
        <v>14</v>
      </c>
      <c r="I6" s="66" t="s">
        <v>16</v>
      </c>
    </row>
    <row r="7" spans="1:9" ht="78.75">
      <c r="A7" s="103"/>
      <c r="B7" s="106"/>
      <c r="C7" s="106"/>
      <c r="D7" s="106"/>
      <c r="E7" s="106"/>
      <c r="F7" s="109"/>
      <c r="G7" s="106"/>
      <c r="H7" s="60" t="s">
        <v>15</v>
      </c>
      <c r="I7" s="60" t="s">
        <v>17</v>
      </c>
    </row>
    <row r="8" spans="1:9" ht="16.5" thickBot="1">
      <c r="A8" s="104"/>
      <c r="B8" s="107"/>
      <c r="C8" s="107"/>
      <c r="D8" s="107"/>
      <c r="E8" s="107"/>
      <c r="F8" s="110"/>
      <c r="G8" s="107"/>
      <c r="H8" s="61"/>
      <c r="I8" s="61"/>
    </row>
    <row r="9" spans="1:9" ht="16.5" thickBot="1">
      <c r="A9" s="27" t="s">
        <v>70</v>
      </c>
      <c r="B9" s="28" t="s">
        <v>19</v>
      </c>
      <c r="C9" s="28" t="s">
        <v>20</v>
      </c>
      <c r="D9" s="28" t="s">
        <v>21</v>
      </c>
      <c r="E9" s="28" t="s">
        <v>71</v>
      </c>
      <c r="F9" s="51" t="s">
        <v>72</v>
      </c>
      <c r="G9" s="28" t="s">
        <v>73</v>
      </c>
      <c r="H9" s="67" t="s">
        <v>74</v>
      </c>
      <c r="I9" s="67" t="s">
        <v>75</v>
      </c>
    </row>
    <row r="10" spans="1:9" ht="16.5" thickBot="1">
      <c r="A10" s="29">
        <v>1</v>
      </c>
      <c r="B10" s="192" t="s">
        <v>342</v>
      </c>
      <c r="C10" s="196" t="s">
        <v>28</v>
      </c>
      <c r="D10" s="197">
        <v>34</v>
      </c>
      <c r="E10" s="33"/>
      <c r="F10" s="54"/>
      <c r="G10" s="32">
        <f t="shared" ref="G10:G41" si="0">E10+(E10*F10)</f>
        <v>0</v>
      </c>
      <c r="H10" s="68">
        <f t="shared" ref="H10:H41" si="1">D10*E10</f>
        <v>0</v>
      </c>
      <c r="I10" s="68">
        <f t="shared" ref="I10:I41" si="2">H10+(H10*F10)</f>
        <v>0</v>
      </c>
    </row>
    <row r="11" spans="1:9" ht="16.5" thickBot="1">
      <c r="A11" s="29">
        <v>2</v>
      </c>
      <c r="B11" s="192" t="s">
        <v>343</v>
      </c>
      <c r="C11" s="196" t="s">
        <v>28</v>
      </c>
      <c r="D11" s="197">
        <v>2</v>
      </c>
      <c r="E11" s="33"/>
      <c r="F11" s="54"/>
      <c r="G11" s="32">
        <f t="shared" si="0"/>
        <v>0</v>
      </c>
      <c r="H11" s="68">
        <f t="shared" si="1"/>
        <v>0</v>
      </c>
      <c r="I11" s="68">
        <f t="shared" si="2"/>
        <v>0</v>
      </c>
    </row>
    <row r="12" spans="1:9" ht="27" thickBot="1">
      <c r="A12" s="29">
        <v>3</v>
      </c>
      <c r="B12" s="192" t="s">
        <v>344</v>
      </c>
      <c r="C12" s="196" t="s">
        <v>28</v>
      </c>
      <c r="D12" s="197">
        <v>10</v>
      </c>
      <c r="E12" s="33"/>
      <c r="F12" s="54"/>
      <c r="G12" s="32">
        <f t="shared" si="0"/>
        <v>0</v>
      </c>
      <c r="H12" s="68">
        <f t="shared" si="1"/>
        <v>0</v>
      </c>
      <c r="I12" s="68">
        <f t="shared" si="2"/>
        <v>0</v>
      </c>
    </row>
    <row r="13" spans="1:9" ht="16.5" thickBot="1">
      <c r="A13" s="29">
        <v>4</v>
      </c>
      <c r="B13" s="192" t="s">
        <v>345</v>
      </c>
      <c r="C13" s="196" t="s">
        <v>28</v>
      </c>
      <c r="D13" s="197">
        <v>3</v>
      </c>
      <c r="E13" s="33"/>
      <c r="F13" s="54"/>
      <c r="G13" s="32">
        <f t="shared" si="0"/>
        <v>0</v>
      </c>
      <c r="H13" s="68">
        <f t="shared" si="1"/>
        <v>0</v>
      </c>
      <c r="I13" s="68">
        <f t="shared" si="2"/>
        <v>0</v>
      </c>
    </row>
    <row r="14" spans="1:9" ht="16.5" thickBot="1">
      <c r="A14" s="29">
        <v>5</v>
      </c>
      <c r="B14" s="196" t="s">
        <v>346</v>
      </c>
      <c r="C14" s="196" t="s">
        <v>28</v>
      </c>
      <c r="D14" s="197">
        <v>8</v>
      </c>
      <c r="E14" s="33"/>
      <c r="F14" s="54"/>
      <c r="G14" s="32">
        <f t="shared" si="0"/>
        <v>0</v>
      </c>
      <c r="H14" s="68">
        <f t="shared" si="1"/>
        <v>0</v>
      </c>
      <c r="I14" s="68">
        <f t="shared" si="2"/>
        <v>0</v>
      </c>
    </row>
    <row r="15" spans="1:9" ht="16.5" thickBot="1">
      <c r="A15" s="29">
        <v>6</v>
      </c>
      <c r="B15" s="192" t="s">
        <v>347</v>
      </c>
      <c r="C15" s="196" t="s">
        <v>28</v>
      </c>
      <c r="D15" s="197">
        <v>532</v>
      </c>
      <c r="E15" s="33"/>
      <c r="F15" s="54"/>
      <c r="G15" s="32">
        <f t="shared" si="0"/>
        <v>0</v>
      </c>
      <c r="H15" s="68">
        <f t="shared" si="1"/>
        <v>0</v>
      </c>
      <c r="I15" s="68">
        <f t="shared" si="2"/>
        <v>0</v>
      </c>
    </row>
    <row r="16" spans="1:9" ht="27" thickBot="1">
      <c r="A16" s="29">
        <v>7</v>
      </c>
      <c r="B16" s="192" t="s">
        <v>80</v>
      </c>
      <c r="C16" s="196" t="s">
        <v>28</v>
      </c>
      <c r="D16" s="197">
        <v>251</v>
      </c>
      <c r="E16" s="32"/>
      <c r="F16" s="53"/>
      <c r="G16" s="32">
        <f t="shared" si="0"/>
        <v>0</v>
      </c>
      <c r="H16" s="68">
        <f t="shared" si="1"/>
        <v>0</v>
      </c>
      <c r="I16" s="68">
        <f t="shared" si="2"/>
        <v>0</v>
      </c>
    </row>
    <row r="17" spans="1:9" ht="16.5" thickBot="1">
      <c r="A17" s="29">
        <v>8</v>
      </c>
      <c r="B17" s="192" t="s">
        <v>348</v>
      </c>
      <c r="C17" s="196" t="s">
        <v>28</v>
      </c>
      <c r="D17" s="197">
        <v>11</v>
      </c>
      <c r="E17" s="33"/>
      <c r="F17" s="54"/>
      <c r="G17" s="32">
        <f t="shared" si="0"/>
        <v>0</v>
      </c>
      <c r="H17" s="68">
        <f t="shared" si="1"/>
        <v>0</v>
      </c>
      <c r="I17" s="68">
        <f t="shared" si="2"/>
        <v>0</v>
      </c>
    </row>
    <row r="18" spans="1:9" ht="16.5" thickBot="1">
      <c r="A18" s="29">
        <v>9</v>
      </c>
      <c r="B18" s="192" t="s">
        <v>349</v>
      </c>
      <c r="C18" s="196" t="s">
        <v>28</v>
      </c>
      <c r="D18" s="197">
        <v>8</v>
      </c>
      <c r="E18" s="33"/>
      <c r="F18" s="54"/>
      <c r="G18" s="32">
        <f t="shared" si="0"/>
        <v>0</v>
      </c>
      <c r="H18" s="68">
        <f t="shared" si="1"/>
        <v>0</v>
      </c>
      <c r="I18" s="68">
        <f t="shared" si="2"/>
        <v>0</v>
      </c>
    </row>
    <row r="19" spans="1:9" ht="16.5" thickBot="1">
      <c r="A19" s="29">
        <v>10</v>
      </c>
      <c r="B19" s="196" t="s">
        <v>350</v>
      </c>
      <c r="C19" s="196" t="s">
        <v>28</v>
      </c>
      <c r="D19" s="197">
        <v>405</v>
      </c>
      <c r="E19" s="33"/>
      <c r="F19" s="54"/>
      <c r="G19" s="32">
        <f t="shared" si="0"/>
        <v>0</v>
      </c>
      <c r="H19" s="68">
        <f t="shared" si="1"/>
        <v>0</v>
      </c>
      <c r="I19" s="68">
        <f t="shared" si="2"/>
        <v>0</v>
      </c>
    </row>
    <row r="20" spans="1:9" ht="16.5" thickBot="1">
      <c r="A20" s="29">
        <v>11</v>
      </c>
      <c r="B20" s="192" t="s">
        <v>351</v>
      </c>
      <c r="C20" s="196" t="s">
        <v>28</v>
      </c>
      <c r="D20" s="197">
        <v>2</v>
      </c>
      <c r="E20" s="33"/>
      <c r="F20" s="54"/>
      <c r="G20" s="32">
        <f t="shared" si="0"/>
        <v>0</v>
      </c>
      <c r="H20" s="68">
        <f t="shared" si="1"/>
        <v>0</v>
      </c>
      <c r="I20" s="68">
        <f t="shared" si="2"/>
        <v>0</v>
      </c>
    </row>
    <row r="21" spans="1:9" ht="16.5" thickBot="1">
      <c r="A21" s="29">
        <v>12</v>
      </c>
      <c r="B21" s="192" t="s">
        <v>352</v>
      </c>
      <c r="C21" s="196" t="s">
        <v>28</v>
      </c>
      <c r="D21" s="197">
        <v>457</v>
      </c>
      <c r="E21" s="32"/>
      <c r="F21" s="53"/>
      <c r="G21" s="32">
        <f t="shared" si="0"/>
        <v>0</v>
      </c>
      <c r="H21" s="68">
        <f t="shared" si="1"/>
        <v>0</v>
      </c>
      <c r="I21" s="68">
        <f t="shared" si="2"/>
        <v>0</v>
      </c>
    </row>
    <row r="22" spans="1:9" ht="16.5" thickBot="1">
      <c r="A22" s="29">
        <v>13</v>
      </c>
      <c r="B22" s="192" t="s">
        <v>76</v>
      </c>
      <c r="C22" s="196" t="s">
        <v>28</v>
      </c>
      <c r="D22" s="197">
        <v>0.5</v>
      </c>
      <c r="E22" s="32"/>
      <c r="F22" s="53"/>
      <c r="G22" s="32">
        <f t="shared" si="0"/>
        <v>0</v>
      </c>
      <c r="H22" s="68">
        <f t="shared" si="1"/>
        <v>0</v>
      </c>
      <c r="I22" s="68">
        <f t="shared" si="2"/>
        <v>0</v>
      </c>
    </row>
    <row r="23" spans="1:9" ht="16.5" thickBot="1">
      <c r="A23" s="29">
        <v>14</v>
      </c>
      <c r="B23" s="192" t="s">
        <v>77</v>
      </c>
      <c r="C23" s="196" t="s">
        <v>28</v>
      </c>
      <c r="D23" s="197">
        <v>17</v>
      </c>
      <c r="E23" s="32"/>
      <c r="F23" s="53"/>
      <c r="G23" s="32">
        <f t="shared" si="0"/>
        <v>0</v>
      </c>
      <c r="H23" s="68">
        <f t="shared" si="1"/>
        <v>0</v>
      </c>
      <c r="I23" s="68">
        <f t="shared" si="2"/>
        <v>0</v>
      </c>
    </row>
    <row r="24" spans="1:9" ht="16.5" thickBot="1">
      <c r="A24" s="29">
        <v>15</v>
      </c>
      <c r="B24" s="196" t="s">
        <v>353</v>
      </c>
      <c r="C24" s="196" t="s">
        <v>28</v>
      </c>
      <c r="D24" s="197">
        <v>0.5</v>
      </c>
      <c r="E24" s="33"/>
      <c r="F24" s="54"/>
      <c r="G24" s="32">
        <f t="shared" si="0"/>
        <v>0</v>
      </c>
      <c r="H24" s="68">
        <f t="shared" si="1"/>
        <v>0</v>
      </c>
      <c r="I24" s="68">
        <f t="shared" si="2"/>
        <v>0</v>
      </c>
    </row>
    <row r="25" spans="1:9" ht="16.5" thickBot="1">
      <c r="A25" s="29">
        <v>16</v>
      </c>
      <c r="B25" s="192" t="s">
        <v>354</v>
      </c>
      <c r="C25" s="196" t="s">
        <v>28</v>
      </c>
      <c r="D25" s="197">
        <v>2</v>
      </c>
      <c r="E25" s="33"/>
      <c r="F25" s="54"/>
      <c r="G25" s="32">
        <f t="shared" si="0"/>
        <v>0</v>
      </c>
      <c r="H25" s="68">
        <f t="shared" si="1"/>
        <v>0</v>
      </c>
      <c r="I25" s="68">
        <f t="shared" si="2"/>
        <v>0</v>
      </c>
    </row>
    <row r="26" spans="1:9" ht="16.5" thickBot="1">
      <c r="A26" s="29">
        <v>17</v>
      </c>
      <c r="B26" s="192" t="s">
        <v>355</v>
      </c>
      <c r="C26" s="196" t="s">
        <v>28</v>
      </c>
      <c r="D26" s="197">
        <v>0.45</v>
      </c>
      <c r="E26" s="33"/>
      <c r="F26" s="54"/>
      <c r="G26" s="32">
        <f t="shared" si="0"/>
        <v>0</v>
      </c>
      <c r="H26" s="68">
        <f t="shared" si="1"/>
        <v>0</v>
      </c>
      <c r="I26" s="68">
        <f t="shared" si="2"/>
        <v>0</v>
      </c>
    </row>
    <row r="27" spans="1:9" ht="27" thickBot="1">
      <c r="A27" s="29">
        <v>18</v>
      </c>
      <c r="B27" s="192" t="s">
        <v>356</v>
      </c>
      <c r="C27" s="196" t="s">
        <v>28</v>
      </c>
      <c r="D27" s="197">
        <v>3</v>
      </c>
      <c r="E27" s="33"/>
      <c r="F27" s="54"/>
      <c r="G27" s="32">
        <f t="shared" si="0"/>
        <v>0</v>
      </c>
      <c r="H27" s="68">
        <f t="shared" si="1"/>
        <v>0</v>
      </c>
      <c r="I27" s="68">
        <f t="shared" si="2"/>
        <v>0</v>
      </c>
    </row>
    <row r="28" spans="1:9" ht="16.5" thickBot="1">
      <c r="A28" s="29">
        <v>19</v>
      </c>
      <c r="B28" s="192" t="s">
        <v>98</v>
      </c>
      <c r="C28" s="196" t="s">
        <v>28</v>
      </c>
      <c r="D28" s="197">
        <v>2</v>
      </c>
      <c r="E28" s="33"/>
      <c r="F28" s="54"/>
      <c r="G28" s="32">
        <f t="shared" si="0"/>
        <v>0</v>
      </c>
      <c r="H28" s="68">
        <f t="shared" si="1"/>
        <v>0</v>
      </c>
      <c r="I28" s="68">
        <f t="shared" si="2"/>
        <v>0</v>
      </c>
    </row>
    <row r="29" spans="1:9" ht="16.5" thickBot="1">
      <c r="A29" s="29">
        <v>20</v>
      </c>
      <c r="B29" s="192" t="s">
        <v>357</v>
      </c>
      <c r="C29" s="196" t="s">
        <v>28</v>
      </c>
      <c r="D29" s="197">
        <v>12</v>
      </c>
      <c r="E29" s="32"/>
      <c r="F29" s="53"/>
      <c r="G29" s="32">
        <f t="shared" si="0"/>
        <v>0</v>
      </c>
      <c r="H29" s="68">
        <f t="shared" si="1"/>
        <v>0</v>
      </c>
      <c r="I29" s="68">
        <f t="shared" si="2"/>
        <v>0</v>
      </c>
    </row>
    <row r="30" spans="1:9" ht="16.5" thickBot="1">
      <c r="A30" s="29">
        <v>21</v>
      </c>
      <c r="B30" s="196" t="s">
        <v>358</v>
      </c>
      <c r="C30" s="196" t="s">
        <v>28</v>
      </c>
      <c r="D30" s="197">
        <v>48</v>
      </c>
      <c r="E30" s="33"/>
      <c r="F30" s="54"/>
      <c r="G30" s="32">
        <f t="shared" si="0"/>
        <v>0</v>
      </c>
      <c r="H30" s="68">
        <f t="shared" si="1"/>
        <v>0</v>
      </c>
      <c r="I30" s="68">
        <f t="shared" si="2"/>
        <v>0</v>
      </c>
    </row>
    <row r="31" spans="1:9" ht="27" thickBot="1">
      <c r="A31" s="29">
        <v>22</v>
      </c>
      <c r="B31" s="192" t="s">
        <v>82</v>
      </c>
      <c r="C31" s="196" t="s">
        <v>28</v>
      </c>
      <c r="D31" s="197">
        <v>3</v>
      </c>
      <c r="E31" s="33"/>
      <c r="F31" s="54"/>
      <c r="G31" s="32">
        <f t="shared" si="0"/>
        <v>0</v>
      </c>
      <c r="H31" s="68">
        <f t="shared" si="1"/>
        <v>0</v>
      </c>
      <c r="I31" s="68">
        <f t="shared" si="2"/>
        <v>0</v>
      </c>
    </row>
    <row r="32" spans="1:9" ht="16.5" thickBot="1">
      <c r="A32" s="29">
        <v>23</v>
      </c>
      <c r="B32" s="192" t="s">
        <v>359</v>
      </c>
      <c r="C32" s="196" t="s">
        <v>28</v>
      </c>
      <c r="D32" s="197">
        <v>0.35</v>
      </c>
      <c r="E32" s="33"/>
      <c r="F32" s="54"/>
      <c r="G32" s="32">
        <f t="shared" si="0"/>
        <v>0</v>
      </c>
      <c r="H32" s="68">
        <f t="shared" si="1"/>
        <v>0</v>
      </c>
      <c r="I32" s="68">
        <f t="shared" si="2"/>
        <v>0</v>
      </c>
    </row>
    <row r="33" spans="1:9" ht="16.5" thickBot="1">
      <c r="A33" s="29">
        <v>24</v>
      </c>
      <c r="B33" s="196" t="s">
        <v>360</v>
      </c>
      <c r="C33" s="196" t="s">
        <v>28</v>
      </c>
      <c r="D33" s="197">
        <v>0.5</v>
      </c>
      <c r="E33" s="33"/>
      <c r="F33" s="54"/>
      <c r="G33" s="32">
        <f t="shared" si="0"/>
        <v>0</v>
      </c>
      <c r="H33" s="68">
        <f t="shared" si="1"/>
        <v>0</v>
      </c>
      <c r="I33" s="68">
        <f t="shared" si="2"/>
        <v>0</v>
      </c>
    </row>
    <row r="34" spans="1:9" ht="16.5" thickBot="1">
      <c r="A34" s="29">
        <v>25</v>
      </c>
      <c r="B34" s="196" t="s">
        <v>361</v>
      </c>
      <c r="C34" s="196" t="s">
        <v>28</v>
      </c>
      <c r="D34" s="197">
        <v>76</v>
      </c>
      <c r="E34" s="33"/>
      <c r="F34" s="54"/>
      <c r="G34" s="32">
        <f t="shared" si="0"/>
        <v>0</v>
      </c>
      <c r="H34" s="68">
        <f t="shared" si="1"/>
        <v>0</v>
      </c>
      <c r="I34" s="68">
        <f t="shared" si="2"/>
        <v>0</v>
      </c>
    </row>
    <row r="35" spans="1:9" ht="16.5" thickBot="1">
      <c r="A35" s="29">
        <v>26</v>
      </c>
      <c r="B35" s="192" t="s">
        <v>362</v>
      </c>
      <c r="C35" s="196" t="s">
        <v>28</v>
      </c>
      <c r="D35" s="197">
        <v>22</v>
      </c>
      <c r="E35" s="33"/>
      <c r="F35" s="54"/>
      <c r="G35" s="32">
        <f t="shared" si="0"/>
        <v>0</v>
      </c>
      <c r="H35" s="68">
        <f t="shared" si="1"/>
        <v>0</v>
      </c>
      <c r="I35" s="68">
        <f t="shared" si="2"/>
        <v>0</v>
      </c>
    </row>
    <row r="36" spans="1:9" ht="16.5" thickBot="1">
      <c r="A36" s="29">
        <v>27</v>
      </c>
      <c r="B36" s="192" t="s">
        <v>363</v>
      </c>
      <c r="C36" s="196" t="s">
        <v>28</v>
      </c>
      <c r="D36" s="197">
        <v>7</v>
      </c>
      <c r="E36" s="32"/>
      <c r="F36" s="53"/>
      <c r="G36" s="32">
        <f t="shared" si="0"/>
        <v>0</v>
      </c>
      <c r="H36" s="68">
        <f t="shared" si="1"/>
        <v>0</v>
      </c>
      <c r="I36" s="68">
        <f t="shared" si="2"/>
        <v>0</v>
      </c>
    </row>
    <row r="37" spans="1:9" ht="16.5" thickBot="1">
      <c r="A37" s="29">
        <v>28</v>
      </c>
      <c r="B37" s="192" t="s">
        <v>364</v>
      </c>
      <c r="C37" s="196" t="s">
        <v>28</v>
      </c>
      <c r="D37" s="197">
        <v>46</v>
      </c>
      <c r="E37" s="32"/>
      <c r="F37" s="53"/>
      <c r="G37" s="32">
        <f t="shared" si="0"/>
        <v>0</v>
      </c>
      <c r="H37" s="68">
        <f t="shared" si="1"/>
        <v>0</v>
      </c>
      <c r="I37" s="68">
        <f t="shared" si="2"/>
        <v>0</v>
      </c>
    </row>
    <row r="38" spans="1:9" ht="16.5" thickBot="1">
      <c r="A38" s="29">
        <v>29</v>
      </c>
      <c r="B38" s="196" t="s">
        <v>365</v>
      </c>
      <c r="C38" s="196" t="s">
        <v>28</v>
      </c>
      <c r="D38" s="197">
        <v>4</v>
      </c>
      <c r="E38" s="33"/>
      <c r="F38" s="54"/>
      <c r="G38" s="32">
        <f t="shared" si="0"/>
        <v>0</v>
      </c>
      <c r="H38" s="68">
        <f t="shared" si="1"/>
        <v>0</v>
      </c>
      <c r="I38" s="68">
        <f t="shared" si="2"/>
        <v>0</v>
      </c>
    </row>
    <row r="39" spans="1:9" ht="16.5" thickBot="1">
      <c r="A39" s="29">
        <v>30</v>
      </c>
      <c r="B39" s="196" t="s">
        <v>366</v>
      </c>
      <c r="C39" s="196"/>
      <c r="D39" s="197">
        <v>0.9</v>
      </c>
      <c r="E39" s="33"/>
      <c r="F39" s="54"/>
      <c r="G39" s="32">
        <f t="shared" si="0"/>
        <v>0</v>
      </c>
      <c r="H39" s="68">
        <f t="shared" si="1"/>
        <v>0</v>
      </c>
      <c r="I39" s="68">
        <f t="shared" si="2"/>
        <v>0</v>
      </c>
    </row>
    <row r="40" spans="1:9" ht="16.5" thickBot="1">
      <c r="A40" s="29">
        <v>31</v>
      </c>
      <c r="B40" s="196" t="s">
        <v>367</v>
      </c>
      <c r="C40" s="196" t="s">
        <v>28</v>
      </c>
      <c r="D40" s="197">
        <v>3</v>
      </c>
      <c r="E40" s="33"/>
      <c r="F40" s="54"/>
      <c r="G40" s="32">
        <f t="shared" si="0"/>
        <v>0</v>
      </c>
      <c r="H40" s="68">
        <f t="shared" si="1"/>
        <v>0</v>
      </c>
      <c r="I40" s="68">
        <f t="shared" si="2"/>
        <v>0</v>
      </c>
    </row>
    <row r="41" spans="1:9" ht="16.5" thickBot="1">
      <c r="A41" s="29">
        <v>32</v>
      </c>
      <c r="B41" s="192" t="s">
        <v>368</v>
      </c>
      <c r="C41" s="196" t="s">
        <v>28</v>
      </c>
      <c r="D41" s="197">
        <v>41</v>
      </c>
      <c r="E41" s="33"/>
      <c r="F41" s="54"/>
      <c r="G41" s="32">
        <f t="shared" si="0"/>
        <v>0</v>
      </c>
      <c r="H41" s="68">
        <f t="shared" si="1"/>
        <v>0</v>
      </c>
      <c r="I41" s="68">
        <f t="shared" si="2"/>
        <v>0</v>
      </c>
    </row>
    <row r="42" spans="1:9" ht="27" thickBot="1">
      <c r="A42" s="29">
        <v>33</v>
      </c>
      <c r="B42" s="192" t="s">
        <v>79</v>
      </c>
      <c r="C42" s="196" t="s">
        <v>28</v>
      </c>
      <c r="D42" s="197">
        <v>5</v>
      </c>
      <c r="E42" s="33"/>
      <c r="F42" s="54"/>
      <c r="G42" s="32">
        <f t="shared" ref="G42:G73" si="3">E42+(E42*F42)</f>
        <v>0</v>
      </c>
      <c r="H42" s="68">
        <f t="shared" ref="H42:H73" si="4">D42*E42</f>
        <v>0</v>
      </c>
      <c r="I42" s="68">
        <f t="shared" ref="I42:I73" si="5">H42+(H42*F42)</f>
        <v>0</v>
      </c>
    </row>
    <row r="43" spans="1:9" ht="16.5" thickBot="1">
      <c r="A43" s="29">
        <v>34</v>
      </c>
      <c r="B43" s="196" t="s">
        <v>100</v>
      </c>
      <c r="C43" s="196" t="s">
        <v>28</v>
      </c>
      <c r="D43" s="197">
        <v>108</v>
      </c>
      <c r="E43" s="32"/>
      <c r="F43" s="53"/>
      <c r="G43" s="32">
        <f t="shared" si="3"/>
        <v>0</v>
      </c>
      <c r="H43" s="68">
        <f t="shared" si="4"/>
        <v>0</v>
      </c>
      <c r="I43" s="68">
        <f t="shared" si="5"/>
        <v>0</v>
      </c>
    </row>
    <row r="44" spans="1:9" ht="16.5" thickBot="1">
      <c r="A44" s="29">
        <v>35</v>
      </c>
      <c r="B44" s="192" t="s">
        <v>369</v>
      </c>
      <c r="C44" s="196" t="s">
        <v>28</v>
      </c>
      <c r="D44" s="197">
        <v>151</v>
      </c>
      <c r="E44" s="33"/>
      <c r="F44" s="54"/>
      <c r="G44" s="32">
        <f t="shared" si="3"/>
        <v>0</v>
      </c>
      <c r="H44" s="68">
        <f t="shared" si="4"/>
        <v>0</v>
      </c>
      <c r="I44" s="68">
        <f t="shared" si="5"/>
        <v>0</v>
      </c>
    </row>
    <row r="45" spans="1:9" ht="16.5" thickBot="1">
      <c r="A45" s="29">
        <v>36</v>
      </c>
      <c r="B45" s="192" t="s">
        <v>370</v>
      </c>
      <c r="C45" s="196" t="s">
        <v>28</v>
      </c>
      <c r="D45" s="197">
        <v>23</v>
      </c>
      <c r="E45" s="33"/>
      <c r="F45" s="54"/>
      <c r="G45" s="32">
        <f t="shared" si="3"/>
        <v>0</v>
      </c>
      <c r="H45" s="68">
        <f t="shared" si="4"/>
        <v>0</v>
      </c>
      <c r="I45" s="68">
        <f t="shared" si="5"/>
        <v>0</v>
      </c>
    </row>
    <row r="46" spans="1:9" ht="16.5" thickBot="1">
      <c r="A46" s="29">
        <v>37</v>
      </c>
      <c r="B46" s="196" t="s">
        <v>101</v>
      </c>
      <c r="C46" s="196" t="s">
        <v>28</v>
      </c>
      <c r="D46" s="197">
        <v>5</v>
      </c>
      <c r="E46" s="33"/>
      <c r="F46" s="54"/>
      <c r="G46" s="32">
        <f t="shared" si="3"/>
        <v>0</v>
      </c>
      <c r="H46" s="68">
        <f t="shared" si="4"/>
        <v>0</v>
      </c>
      <c r="I46" s="68">
        <f t="shared" si="5"/>
        <v>0</v>
      </c>
    </row>
    <row r="47" spans="1:9" ht="16.5" thickBot="1">
      <c r="A47" s="29">
        <v>38</v>
      </c>
      <c r="B47" s="192" t="s">
        <v>371</v>
      </c>
      <c r="C47" s="196" t="s">
        <v>28</v>
      </c>
      <c r="D47" s="197">
        <v>93</v>
      </c>
      <c r="E47" s="33"/>
      <c r="F47" s="54"/>
      <c r="G47" s="32">
        <f t="shared" si="3"/>
        <v>0</v>
      </c>
      <c r="H47" s="68">
        <f t="shared" si="4"/>
        <v>0</v>
      </c>
      <c r="I47" s="68">
        <f t="shared" si="5"/>
        <v>0</v>
      </c>
    </row>
    <row r="48" spans="1:9" ht="16.5" thickBot="1">
      <c r="A48" s="29">
        <v>39</v>
      </c>
      <c r="B48" s="192" t="s">
        <v>372</v>
      </c>
      <c r="C48" s="196" t="s">
        <v>28</v>
      </c>
      <c r="D48" s="197">
        <v>71</v>
      </c>
      <c r="E48" s="33"/>
      <c r="F48" s="54"/>
      <c r="G48" s="32">
        <f t="shared" si="3"/>
        <v>0</v>
      </c>
      <c r="H48" s="68">
        <f t="shared" si="4"/>
        <v>0</v>
      </c>
      <c r="I48" s="68">
        <f t="shared" si="5"/>
        <v>0</v>
      </c>
    </row>
    <row r="49" spans="1:9" ht="16.5" thickBot="1">
      <c r="A49" s="29">
        <v>40</v>
      </c>
      <c r="B49" s="196" t="s">
        <v>103</v>
      </c>
      <c r="C49" s="196" t="s">
        <v>28</v>
      </c>
      <c r="D49" s="197">
        <v>2</v>
      </c>
      <c r="E49" s="33"/>
      <c r="F49" s="54"/>
      <c r="G49" s="32">
        <f t="shared" si="3"/>
        <v>0</v>
      </c>
      <c r="H49" s="68">
        <f t="shared" si="4"/>
        <v>0</v>
      </c>
      <c r="I49" s="68">
        <f t="shared" si="5"/>
        <v>0</v>
      </c>
    </row>
    <row r="50" spans="1:9" ht="16.5" thickBot="1">
      <c r="A50" s="29">
        <v>41</v>
      </c>
      <c r="B50" s="192" t="s">
        <v>373</v>
      </c>
      <c r="C50" s="196" t="s">
        <v>28</v>
      </c>
      <c r="D50" s="197">
        <v>175</v>
      </c>
      <c r="E50" s="33"/>
      <c r="F50" s="54"/>
      <c r="G50" s="32">
        <f t="shared" si="3"/>
        <v>0</v>
      </c>
      <c r="H50" s="68">
        <f t="shared" si="4"/>
        <v>0</v>
      </c>
      <c r="I50" s="68">
        <f t="shared" si="5"/>
        <v>0</v>
      </c>
    </row>
    <row r="51" spans="1:9" ht="16.5" thickBot="1">
      <c r="A51" s="29">
        <v>42</v>
      </c>
      <c r="B51" s="192" t="s">
        <v>374</v>
      </c>
      <c r="C51" s="196" t="s">
        <v>28</v>
      </c>
      <c r="D51" s="197">
        <v>1</v>
      </c>
      <c r="E51" s="33"/>
      <c r="F51" s="54"/>
      <c r="G51" s="32">
        <f t="shared" si="3"/>
        <v>0</v>
      </c>
      <c r="H51" s="68">
        <f t="shared" si="4"/>
        <v>0</v>
      </c>
      <c r="I51" s="68">
        <f t="shared" si="5"/>
        <v>0</v>
      </c>
    </row>
    <row r="52" spans="1:9" ht="16.5" thickBot="1">
      <c r="A52" s="29">
        <v>43</v>
      </c>
      <c r="B52" s="192" t="s">
        <v>81</v>
      </c>
      <c r="C52" s="196" t="s">
        <v>28</v>
      </c>
      <c r="D52" s="197">
        <v>43</v>
      </c>
      <c r="E52" s="32"/>
      <c r="F52" s="53"/>
      <c r="G52" s="32">
        <f t="shared" si="3"/>
        <v>0</v>
      </c>
      <c r="H52" s="68">
        <f t="shared" si="4"/>
        <v>0</v>
      </c>
      <c r="I52" s="68">
        <f t="shared" si="5"/>
        <v>0</v>
      </c>
    </row>
    <row r="53" spans="1:9" ht="16.5" thickBot="1">
      <c r="A53" s="29">
        <v>44</v>
      </c>
      <c r="B53" s="192" t="s">
        <v>375</v>
      </c>
      <c r="C53" s="196" t="s">
        <v>28</v>
      </c>
      <c r="D53" s="197">
        <v>1</v>
      </c>
      <c r="E53" s="32"/>
      <c r="F53" s="53"/>
      <c r="G53" s="32">
        <f t="shared" si="3"/>
        <v>0</v>
      </c>
      <c r="H53" s="68">
        <f t="shared" si="4"/>
        <v>0</v>
      </c>
      <c r="I53" s="68">
        <f t="shared" si="5"/>
        <v>0</v>
      </c>
    </row>
    <row r="54" spans="1:9" ht="16.5" thickBot="1">
      <c r="A54" s="29">
        <v>45</v>
      </c>
      <c r="B54" s="196" t="s">
        <v>376</v>
      </c>
      <c r="C54" s="196" t="s">
        <v>28</v>
      </c>
      <c r="D54" s="197">
        <v>54</v>
      </c>
      <c r="E54" s="33"/>
      <c r="F54" s="54"/>
      <c r="G54" s="32">
        <f t="shared" si="3"/>
        <v>0</v>
      </c>
      <c r="H54" s="68">
        <f t="shared" si="4"/>
        <v>0</v>
      </c>
      <c r="I54" s="68">
        <f t="shared" si="5"/>
        <v>0</v>
      </c>
    </row>
    <row r="55" spans="1:9" ht="16.5" thickBot="1">
      <c r="A55" s="29">
        <v>46</v>
      </c>
      <c r="B55" s="196" t="s">
        <v>377</v>
      </c>
      <c r="C55" s="196" t="s">
        <v>28</v>
      </c>
      <c r="D55" s="197">
        <v>1</v>
      </c>
      <c r="E55" s="33"/>
      <c r="F55" s="54"/>
      <c r="G55" s="32">
        <f t="shared" si="3"/>
        <v>0</v>
      </c>
      <c r="H55" s="68">
        <f t="shared" si="4"/>
        <v>0</v>
      </c>
      <c r="I55" s="68">
        <f t="shared" si="5"/>
        <v>0</v>
      </c>
    </row>
    <row r="56" spans="1:9" ht="16.5" thickBot="1">
      <c r="A56" s="29">
        <v>47</v>
      </c>
      <c r="B56" s="192" t="s">
        <v>378</v>
      </c>
      <c r="C56" s="196" t="s">
        <v>28</v>
      </c>
      <c r="D56" s="197">
        <v>1</v>
      </c>
      <c r="E56" s="33"/>
      <c r="F56" s="54"/>
      <c r="G56" s="32">
        <f t="shared" si="3"/>
        <v>0</v>
      </c>
      <c r="H56" s="68">
        <f t="shared" si="4"/>
        <v>0</v>
      </c>
      <c r="I56" s="68">
        <f t="shared" si="5"/>
        <v>0</v>
      </c>
    </row>
    <row r="57" spans="1:9" ht="16.5" thickBot="1">
      <c r="A57" s="29">
        <v>48</v>
      </c>
      <c r="B57" s="192" t="s">
        <v>379</v>
      </c>
      <c r="C57" s="196" t="s">
        <v>28</v>
      </c>
      <c r="D57" s="197">
        <v>1</v>
      </c>
      <c r="E57" s="33"/>
      <c r="F57" s="54"/>
      <c r="G57" s="32">
        <f t="shared" si="3"/>
        <v>0</v>
      </c>
      <c r="H57" s="68">
        <f t="shared" si="4"/>
        <v>0</v>
      </c>
      <c r="I57" s="68">
        <f t="shared" si="5"/>
        <v>0</v>
      </c>
    </row>
    <row r="58" spans="1:9" ht="16.5" thickBot="1">
      <c r="A58" s="29">
        <v>49</v>
      </c>
      <c r="B58" s="196" t="s">
        <v>380</v>
      </c>
      <c r="C58" s="196" t="s">
        <v>28</v>
      </c>
      <c r="D58" s="197">
        <v>2</v>
      </c>
      <c r="E58" s="33"/>
      <c r="F58" s="54"/>
      <c r="G58" s="32">
        <f t="shared" si="3"/>
        <v>0</v>
      </c>
      <c r="H58" s="68">
        <f t="shared" si="4"/>
        <v>0</v>
      </c>
      <c r="I58" s="68">
        <f t="shared" si="5"/>
        <v>0</v>
      </c>
    </row>
    <row r="59" spans="1:9" ht="16.5" thickBot="1">
      <c r="A59" s="29">
        <v>50</v>
      </c>
      <c r="B59" s="192" t="s">
        <v>381</v>
      </c>
      <c r="C59" s="196" t="s">
        <v>28</v>
      </c>
      <c r="D59" s="197">
        <v>3</v>
      </c>
      <c r="E59" s="33"/>
      <c r="F59" s="54"/>
      <c r="G59" s="32">
        <f t="shared" si="3"/>
        <v>0</v>
      </c>
      <c r="H59" s="68">
        <f t="shared" si="4"/>
        <v>0</v>
      </c>
      <c r="I59" s="68">
        <f t="shared" si="5"/>
        <v>0</v>
      </c>
    </row>
    <row r="60" spans="1:9" ht="16.5" thickBot="1">
      <c r="A60" s="29">
        <v>51</v>
      </c>
      <c r="B60" s="192" t="s">
        <v>85</v>
      </c>
      <c r="C60" s="196" t="s">
        <v>28</v>
      </c>
      <c r="D60" s="197">
        <v>151</v>
      </c>
      <c r="E60" s="33"/>
      <c r="F60" s="54"/>
      <c r="G60" s="32">
        <f t="shared" si="3"/>
        <v>0</v>
      </c>
      <c r="H60" s="68">
        <f t="shared" si="4"/>
        <v>0</v>
      </c>
      <c r="I60" s="68">
        <f t="shared" si="5"/>
        <v>0</v>
      </c>
    </row>
    <row r="61" spans="1:9" ht="16.5" thickBot="1">
      <c r="A61" s="29">
        <v>52</v>
      </c>
      <c r="B61" s="192" t="s">
        <v>382</v>
      </c>
      <c r="C61" s="196" t="s">
        <v>28</v>
      </c>
      <c r="D61" s="197">
        <v>6</v>
      </c>
      <c r="E61" s="33"/>
      <c r="F61" s="54"/>
      <c r="G61" s="32">
        <f t="shared" si="3"/>
        <v>0</v>
      </c>
      <c r="H61" s="68">
        <f t="shared" si="4"/>
        <v>0</v>
      </c>
      <c r="I61" s="68">
        <f t="shared" si="5"/>
        <v>0</v>
      </c>
    </row>
    <row r="62" spans="1:9" ht="16.5" thickBot="1">
      <c r="A62" s="29">
        <v>53</v>
      </c>
      <c r="B62" s="192" t="s">
        <v>86</v>
      </c>
      <c r="C62" s="196" t="s">
        <v>28</v>
      </c>
      <c r="D62" s="197">
        <v>19</v>
      </c>
      <c r="E62" s="33"/>
      <c r="F62" s="54"/>
      <c r="G62" s="32">
        <f t="shared" si="3"/>
        <v>0</v>
      </c>
      <c r="H62" s="68">
        <f t="shared" si="4"/>
        <v>0</v>
      </c>
      <c r="I62" s="68">
        <f t="shared" si="5"/>
        <v>0</v>
      </c>
    </row>
    <row r="63" spans="1:9" ht="27" thickBot="1">
      <c r="A63" s="29">
        <v>54</v>
      </c>
      <c r="B63" s="192" t="s">
        <v>87</v>
      </c>
      <c r="C63" s="196" t="s">
        <v>28</v>
      </c>
      <c r="D63" s="197">
        <v>95</v>
      </c>
      <c r="E63" s="33"/>
      <c r="F63" s="54"/>
      <c r="G63" s="32">
        <f t="shared" si="3"/>
        <v>0</v>
      </c>
      <c r="H63" s="68">
        <f t="shared" si="4"/>
        <v>0</v>
      </c>
      <c r="I63" s="68">
        <f t="shared" si="5"/>
        <v>0</v>
      </c>
    </row>
    <row r="64" spans="1:9" ht="16.5" thickBot="1">
      <c r="A64" s="29">
        <v>55</v>
      </c>
      <c r="B64" s="192" t="s">
        <v>383</v>
      </c>
      <c r="C64" s="196" t="s">
        <v>28</v>
      </c>
      <c r="D64" s="197">
        <v>42</v>
      </c>
      <c r="E64" s="33"/>
      <c r="F64" s="54"/>
      <c r="G64" s="32">
        <f t="shared" si="3"/>
        <v>0</v>
      </c>
      <c r="H64" s="68">
        <f t="shared" si="4"/>
        <v>0</v>
      </c>
      <c r="I64" s="68">
        <f t="shared" si="5"/>
        <v>0</v>
      </c>
    </row>
    <row r="65" spans="1:9" ht="16.5" thickBot="1">
      <c r="A65" s="29">
        <v>56</v>
      </c>
      <c r="B65" s="196" t="s">
        <v>105</v>
      </c>
      <c r="C65" s="196" t="s">
        <v>28</v>
      </c>
      <c r="D65" s="197">
        <v>1</v>
      </c>
      <c r="E65" s="33"/>
      <c r="F65" s="54"/>
      <c r="G65" s="32">
        <f t="shared" si="3"/>
        <v>0</v>
      </c>
      <c r="H65" s="68">
        <f t="shared" si="4"/>
        <v>0</v>
      </c>
      <c r="I65" s="68">
        <f t="shared" si="5"/>
        <v>0</v>
      </c>
    </row>
    <row r="66" spans="1:9" ht="16.5" thickBot="1">
      <c r="A66" s="29">
        <v>57</v>
      </c>
      <c r="B66" s="192" t="s">
        <v>384</v>
      </c>
      <c r="C66" s="196" t="s">
        <v>28</v>
      </c>
      <c r="D66" s="197">
        <v>52</v>
      </c>
      <c r="E66" s="33"/>
      <c r="F66" s="54"/>
      <c r="G66" s="32">
        <f t="shared" si="3"/>
        <v>0</v>
      </c>
      <c r="H66" s="68">
        <f t="shared" si="4"/>
        <v>0</v>
      </c>
      <c r="I66" s="68">
        <f t="shared" si="5"/>
        <v>0</v>
      </c>
    </row>
    <row r="67" spans="1:9" ht="16.5" thickBot="1">
      <c r="A67" s="29">
        <v>58</v>
      </c>
      <c r="B67" s="196" t="s">
        <v>385</v>
      </c>
      <c r="C67" s="196" t="s">
        <v>28</v>
      </c>
      <c r="D67" s="197">
        <v>1</v>
      </c>
      <c r="E67" s="33"/>
      <c r="F67" s="54"/>
      <c r="G67" s="32">
        <f t="shared" si="3"/>
        <v>0</v>
      </c>
      <c r="H67" s="68">
        <f t="shared" si="4"/>
        <v>0</v>
      </c>
      <c r="I67" s="68">
        <f t="shared" si="5"/>
        <v>0</v>
      </c>
    </row>
    <row r="68" spans="1:9" ht="16.5" thickBot="1">
      <c r="A68" s="29">
        <v>59</v>
      </c>
      <c r="B68" s="192" t="s">
        <v>83</v>
      </c>
      <c r="C68" s="196" t="s">
        <v>28</v>
      </c>
      <c r="D68" s="197">
        <v>1155</v>
      </c>
      <c r="E68" s="33"/>
      <c r="F68" s="54"/>
      <c r="G68" s="32">
        <f t="shared" si="3"/>
        <v>0</v>
      </c>
      <c r="H68" s="68">
        <f t="shared" si="4"/>
        <v>0</v>
      </c>
      <c r="I68" s="68">
        <f t="shared" si="5"/>
        <v>0</v>
      </c>
    </row>
    <row r="69" spans="1:9" ht="16.5" thickBot="1">
      <c r="A69" s="29">
        <v>60</v>
      </c>
      <c r="B69" s="196" t="s">
        <v>104</v>
      </c>
      <c r="C69" s="196" t="s">
        <v>28</v>
      </c>
      <c r="D69" s="197">
        <v>1</v>
      </c>
      <c r="E69" s="33"/>
      <c r="F69" s="54"/>
      <c r="G69" s="32">
        <f t="shared" si="3"/>
        <v>0</v>
      </c>
      <c r="H69" s="68">
        <f t="shared" si="4"/>
        <v>0</v>
      </c>
      <c r="I69" s="68">
        <f t="shared" si="5"/>
        <v>0</v>
      </c>
    </row>
    <row r="70" spans="1:9" ht="16.5" thickBot="1">
      <c r="A70" s="29">
        <v>61</v>
      </c>
      <c r="B70" s="192" t="s">
        <v>386</v>
      </c>
      <c r="C70" s="196" t="s">
        <v>28</v>
      </c>
      <c r="D70" s="197">
        <v>182</v>
      </c>
      <c r="E70" s="33"/>
      <c r="F70" s="54"/>
      <c r="G70" s="32">
        <f t="shared" si="3"/>
        <v>0</v>
      </c>
      <c r="H70" s="68">
        <f t="shared" si="4"/>
        <v>0</v>
      </c>
      <c r="I70" s="68">
        <f t="shared" si="5"/>
        <v>0</v>
      </c>
    </row>
    <row r="71" spans="1:9" ht="26.25" thickBot="1">
      <c r="A71" s="29">
        <v>62</v>
      </c>
      <c r="B71" s="196" t="s">
        <v>387</v>
      </c>
      <c r="C71" s="196" t="s">
        <v>106</v>
      </c>
      <c r="D71" s="197">
        <v>18</v>
      </c>
      <c r="E71" s="33"/>
      <c r="F71" s="54"/>
      <c r="G71" s="32">
        <f t="shared" si="3"/>
        <v>0</v>
      </c>
      <c r="H71" s="68">
        <f t="shared" si="4"/>
        <v>0</v>
      </c>
      <c r="I71" s="68">
        <f t="shared" si="5"/>
        <v>0</v>
      </c>
    </row>
    <row r="72" spans="1:9" ht="16.5" thickBot="1">
      <c r="A72" s="29">
        <v>63</v>
      </c>
      <c r="B72" s="196" t="s">
        <v>388</v>
      </c>
      <c r="C72" s="196" t="s">
        <v>106</v>
      </c>
      <c r="D72" s="197">
        <v>2</v>
      </c>
      <c r="E72" s="33"/>
      <c r="F72" s="54"/>
      <c r="G72" s="32">
        <f t="shared" si="3"/>
        <v>0</v>
      </c>
      <c r="H72" s="68">
        <f t="shared" si="4"/>
        <v>0</v>
      </c>
      <c r="I72" s="68">
        <f t="shared" si="5"/>
        <v>0</v>
      </c>
    </row>
    <row r="73" spans="1:9" ht="16.5" thickBot="1">
      <c r="A73" s="29">
        <v>64</v>
      </c>
      <c r="B73" s="196" t="s">
        <v>389</v>
      </c>
      <c r="C73" s="196" t="s">
        <v>106</v>
      </c>
      <c r="D73" s="197">
        <v>920</v>
      </c>
      <c r="E73" s="33"/>
      <c r="F73" s="54"/>
      <c r="G73" s="32">
        <f t="shared" si="3"/>
        <v>0</v>
      </c>
      <c r="H73" s="68">
        <f t="shared" si="4"/>
        <v>0</v>
      </c>
      <c r="I73" s="68">
        <f t="shared" si="5"/>
        <v>0</v>
      </c>
    </row>
    <row r="74" spans="1:9" ht="16.5" thickBot="1">
      <c r="A74" s="29">
        <v>65</v>
      </c>
      <c r="B74" s="196" t="s">
        <v>390</v>
      </c>
      <c r="C74" s="196" t="s">
        <v>106</v>
      </c>
      <c r="D74" s="197">
        <v>157</v>
      </c>
      <c r="E74" s="33"/>
      <c r="F74" s="54"/>
      <c r="G74" s="32">
        <f t="shared" ref="G74:G105" si="6">E74+(E74*F74)</f>
        <v>0</v>
      </c>
      <c r="H74" s="68">
        <f t="shared" ref="H74:H105" si="7">D74*E74</f>
        <v>0</v>
      </c>
      <c r="I74" s="68">
        <f t="shared" ref="I74:I105" si="8">H74+(H74*F74)</f>
        <v>0</v>
      </c>
    </row>
    <row r="75" spans="1:9" ht="16.5" thickBot="1">
      <c r="A75" s="29">
        <v>66</v>
      </c>
      <c r="B75" s="196" t="s">
        <v>391</v>
      </c>
      <c r="C75" s="196" t="s">
        <v>106</v>
      </c>
      <c r="D75" s="197">
        <v>695</v>
      </c>
      <c r="E75" s="33"/>
      <c r="F75" s="54"/>
      <c r="G75" s="32">
        <f t="shared" si="6"/>
        <v>0</v>
      </c>
      <c r="H75" s="68">
        <f t="shared" si="7"/>
        <v>0</v>
      </c>
      <c r="I75" s="68">
        <f t="shared" si="8"/>
        <v>0</v>
      </c>
    </row>
    <row r="76" spans="1:9" ht="16.5" thickBot="1">
      <c r="A76" s="29">
        <v>67</v>
      </c>
      <c r="B76" s="196" t="s">
        <v>392</v>
      </c>
      <c r="C76" s="196" t="s">
        <v>106</v>
      </c>
      <c r="D76" s="197">
        <v>4</v>
      </c>
      <c r="E76" s="33"/>
      <c r="F76" s="54"/>
      <c r="G76" s="32">
        <f t="shared" si="6"/>
        <v>0</v>
      </c>
      <c r="H76" s="68">
        <f t="shared" si="7"/>
        <v>0</v>
      </c>
      <c r="I76" s="68">
        <f t="shared" si="8"/>
        <v>0</v>
      </c>
    </row>
    <row r="77" spans="1:9" ht="16.5" thickBot="1">
      <c r="A77" s="29">
        <v>68</v>
      </c>
      <c r="B77" s="192" t="s">
        <v>99</v>
      </c>
      <c r="C77" s="196" t="s">
        <v>33</v>
      </c>
      <c r="D77" s="197">
        <v>12</v>
      </c>
      <c r="E77" s="33"/>
      <c r="F77" s="54"/>
      <c r="G77" s="32">
        <f t="shared" si="6"/>
        <v>0</v>
      </c>
      <c r="H77" s="68">
        <f t="shared" si="7"/>
        <v>0</v>
      </c>
      <c r="I77" s="68">
        <f t="shared" si="8"/>
        <v>0</v>
      </c>
    </row>
    <row r="78" spans="1:9" ht="16.5" thickBot="1">
      <c r="A78" s="29">
        <v>69</v>
      </c>
      <c r="B78" s="192" t="s">
        <v>96</v>
      </c>
      <c r="C78" s="196" t="s">
        <v>33</v>
      </c>
      <c r="D78" s="197">
        <v>106</v>
      </c>
      <c r="E78" s="33"/>
      <c r="F78" s="54"/>
      <c r="G78" s="32">
        <f t="shared" si="6"/>
        <v>0</v>
      </c>
      <c r="H78" s="68">
        <f t="shared" si="7"/>
        <v>0</v>
      </c>
      <c r="I78" s="68">
        <f t="shared" si="8"/>
        <v>0</v>
      </c>
    </row>
    <row r="79" spans="1:9" ht="16.5" thickBot="1">
      <c r="A79" s="29">
        <v>70</v>
      </c>
      <c r="B79" s="192" t="s">
        <v>95</v>
      </c>
      <c r="C79" s="196" t="s">
        <v>33</v>
      </c>
      <c r="D79" s="197">
        <v>23</v>
      </c>
      <c r="E79" s="33"/>
      <c r="F79" s="54"/>
      <c r="G79" s="32">
        <f t="shared" si="6"/>
        <v>0</v>
      </c>
      <c r="H79" s="68">
        <f t="shared" si="7"/>
        <v>0</v>
      </c>
      <c r="I79" s="68">
        <f t="shared" si="8"/>
        <v>0</v>
      </c>
    </row>
    <row r="80" spans="1:9" ht="16.5" thickBot="1">
      <c r="A80" s="29">
        <v>71</v>
      </c>
      <c r="B80" s="192" t="s">
        <v>393</v>
      </c>
      <c r="C80" s="196" t="s">
        <v>28</v>
      </c>
      <c r="D80" s="197">
        <v>1</v>
      </c>
      <c r="E80" s="33"/>
      <c r="F80" s="54"/>
      <c r="G80" s="32">
        <f t="shared" si="6"/>
        <v>0</v>
      </c>
      <c r="H80" s="68">
        <f t="shared" si="7"/>
        <v>0</v>
      </c>
      <c r="I80" s="68">
        <f t="shared" si="8"/>
        <v>0</v>
      </c>
    </row>
    <row r="81" spans="1:9" ht="16.5" thickBot="1">
      <c r="A81" s="29">
        <v>72</v>
      </c>
      <c r="B81" s="192" t="s">
        <v>394</v>
      </c>
      <c r="C81" s="196" t="s">
        <v>28</v>
      </c>
      <c r="D81" s="197">
        <v>5</v>
      </c>
      <c r="E81" s="33"/>
      <c r="F81" s="54"/>
      <c r="G81" s="32">
        <f t="shared" si="6"/>
        <v>0</v>
      </c>
      <c r="H81" s="68">
        <f t="shared" si="7"/>
        <v>0</v>
      </c>
      <c r="I81" s="68">
        <f t="shared" si="8"/>
        <v>0</v>
      </c>
    </row>
    <row r="82" spans="1:9" ht="16.5" thickBot="1">
      <c r="A82" s="29">
        <v>73</v>
      </c>
      <c r="B82" s="192" t="s">
        <v>395</v>
      </c>
      <c r="C82" s="196" t="s">
        <v>28</v>
      </c>
      <c r="D82" s="197">
        <v>1</v>
      </c>
      <c r="E82" s="33"/>
      <c r="F82" s="54"/>
      <c r="G82" s="32">
        <f t="shared" si="6"/>
        <v>0</v>
      </c>
      <c r="H82" s="68">
        <f t="shared" si="7"/>
        <v>0</v>
      </c>
      <c r="I82" s="68">
        <f t="shared" si="8"/>
        <v>0</v>
      </c>
    </row>
    <row r="83" spans="1:9" ht="16.5" thickBot="1">
      <c r="A83" s="29">
        <v>74</v>
      </c>
      <c r="B83" s="192" t="s">
        <v>396</v>
      </c>
      <c r="C83" s="196" t="s">
        <v>28</v>
      </c>
      <c r="D83" s="197">
        <v>1</v>
      </c>
      <c r="E83" s="33"/>
      <c r="F83" s="54"/>
      <c r="G83" s="32">
        <f t="shared" si="6"/>
        <v>0</v>
      </c>
      <c r="H83" s="68">
        <f t="shared" si="7"/>
        <v>0</v>
      </c>
      <c r="I83" s="68">
        <f t="shared" si="8"/>
        <v>0</v>
      </c>
    </row>
    <row r="84" spans="1:9" ht="16.5" thickBot="1">
      <c r="A84" s="29">
        <v>75</v>
      </c>
      <c r="B84" s="192" t="s">
        <v>397</v>
      </c>
      <c r="C84" s="196" t="s">
        <v>28</v>
      </c>
      <c r="D84" s="197">
        <v>2</v>
      </c>
      <c r="E84" s="33"/>
      <c r="F84" s="54"/>
      <c r="G84" s="32">
        <f t="shared" si="6"/>
        <v>0</v>
      </c>
      <c r="H84" s="68">
        <f t="shared" si="7"/>
        <v>0</v>
      </c>
      <c r="I84" s="68">
        <f t="shared" si="8"/>
        <v>0</v>
      </c>
    </row>
    <row r="85" spans="1:9" ht="16.5" thickBot="1">
      <c r="A85" s="29">
        <v>76</v>
      </c>
      <c r="B85" s="192" t="s">
        <v>398</v>
      </c>
      <c r="C85" s="196" t="s">
        <v>28</v>
      </c>
      <c r="D85" s="197">
        <v>4</v>
      </c>
      <c r="E85" s="33"/>
      <c r="F85" s="54"/>
      <c r="G85" s="32">
        <f t="shared" si="6"/>
        <v>0</v>
      </c>
      <c r="H85" s="68">
        <f t="shared" si="7"/>
        <v>0</v>
      </c>
      <c r="I85" s="68">
        <f t="shared" si="8"/>
        <v>0</v>
      </c>
    </row>
    <row r="86" spans="1:9" ht="16.5" thickBot="1">
      <c r="A86" s="29">
        <v>77</v>
      </c>
      <c r="B86" s="192" t="s">
        <v>399</v>
      </c>
      <c r="C86" s="196" t="s">
        <v>28</v>
      </c>
      <c r="D86" s="197">
        <v>10</v>
      </c>
      <c r="E86" s="33"/>
      <c r="F86" s="54"/>
      <c r="G86" s="32">
        <f t="shared" si="6"/>
        <v>0</v>
      </c>
      <c r="H86" s="68">
        <f t="shared" si="7"/>
        <v>0</v>
      </c>
      <c r="I86" s="68">
        <f t="shared" si="8"/>
        <v>0</v>
      </c>
    </row>
    <row r="87" spans="1:9" ht="16.5" thickBot="1">
      <c r="A87" s="29">
        <v>78</v>
      </c>
      <c r="B87" s="192" t="s">
        <v>91</v>
      </c>
      <c r="C87" s="196" t="s">
        <v>28</v>
      </c>
      <c r="D87" s="197">
        <v>171</v>
      </c>
      <c r="E87" s="33"/>
      <c r="F87" s="54"/>
      <c r="G87" s="32">
        <f t="shared" si="6"/>
        <v>0</v>
      </c>
      <c r="H87" s="68">
        <f t="shared" si="7"/>
        <v>0</v>
      </c>
      <c r="I87" s="68">
        <f t="shared" si="8"/>
        <v>0</v>
      </c>
    </row>
    <row r="88" spans="1:9" ht="16.5" thickBot="1">
      <c r="A88" s="29">
        <v>79</v>
      </c>
      <c r="B88" s="192" t="s">
        <v>92</v>
      </c>
      <c r="C88" s="196" t="s">
        <v>28</v>
      </c>
      <c r="D88" s="197">
        <v>173</v>
      </c>
      <c r="E88" s="33"/>
      <c r="F88" s="54"/>
      <c r="G88" s="32">
        <f t="shared" si="6"/>
        <v>0</v>
      </c>
      <c r="H88" s="68">
        <f t="shared" si="7"/>
        <v>0</v>
      </c>
      <c r="I88" s="68">
        <f t="shared" si="8"/>
        <v>0</v>
      </c>
    </row>
    <row r="89" spans="1:9" ht="16.5" thickBot="1">
      <c r="A89" s="29">
        <v>80</v>
      </c>
      <c r="B89" s="192" t="s">
        <v>400</v>
      </c>
      <c r="C89" s="196" t="s">
        <v>28</v>
      </c>
      <c r="D89" s="197">
        <v>204</v>
      </c>
      <c r="E89" s="33"/>
      <c r="F89" s="54"/>
      <c r="G89" s="32">
        <f t="shared" si="6"/>
        <v>0</v>
      </c>
      <c r="H89" s="68">
        <f t="shared" si="7"/>
        <v>0</v>
      </c>
      <c r="I89" s="68">
        <f t="shared" si="8"/>
        <v>0</v>
      </c>
    </row>
    <row r="90" spans="1:9" ht="16.5" thickBot="1">
      <c r="A90" s="29">
        <v>81</v>
      </c>
      <c r="B90" s="192" t="s">
        <v>401</v>
      </c>
      <c r="C90" s="196" t="s">
        <v>28</v>
      </c>
      <c r="D90" s="197">
        <v>41</v>
      </c>
      <c r="E90" s="33"/>
      <c r="F90" s="54"/>
      <c r="G90" s="32">
        <f t="shared" si="6"/>
        <v>0</v>
      </c>
      <c r="H90" s="68">
        <f t="shared" si="7"/>
        <v>0</v>
      </c>
      <c r="I90" s="68">
        <f t="shared" si="8"/>
        <v>0</v>
      </c>
    </row>
    <row r="91" spans="1:9" ht="16.5" thickBot="1">
      <c r="A91" s="29">
        <v>82</v>
      </c>
      <c r="B91" s="192" t="s">
        <v>402</v>
      </c>
      <c r="C91" s="196" t="s">
        <v>28</v>
      </c>
      <c r="D91" s="197">
        <v>120</v>
      </c>
      <c r="E91" s="33"/>
      <c r="F91" s="54"/>
      <c r="G91" s="32">
        <f t="shared" si="6"/>
        <v>0</v>
      </c>
      <c r="H91" s="68">
        <f t="shared" si="7"/>
        <v>0</v>
      </c>
      <c r="I91" s="68">
        <f t="shared" si="8"/>
        <v>0</v>
      </c>
    </row>
    <row r="92" spans="1:9" ht="16.5" thickBot="1">
      <c r="A92" s="29">
        <v>83</v>
      </c>
      <c r="B92" s="196" t="s">
        <v>102</v>
      </c>
      <c r="C92" s="196" t="s">
        <v>28</v>
      </c>
      <c r="D92" s="197">
        <v>181</v>
      </c>
      <c r="E92" s="33"/>
      <c r="F92" s="54"/>
      <c r="G92" s="32">
        <f t="shared" si="6"/>
        <v>0</v>
      </c>
      <c r="H92" s="68">
        <f t="shared" si="7"/>
        <v>0</v>
      </c>
      <c r="I92" s="68">
        <f t="shared" si="8"/>
        <v>0</v>
      </c>
    </row>
    <row r="93" spans="1:9" ht="16.5" thickBot="1">
      <c r="A93" s="29">
        <v>84</v>
      </c>
      <c r="B93" s="192" t="s">
        <v>403</v>
      </c>
      <c r="C93" s="196" t="s">
        <v>28</v>
      </c>
      <c r="D93" s="197">
        <v>235</v>
      </c>
      <c r="E93" s="33"/>
      <c r="F93" s="54"/>
      <c r="G93" s="32">
        <f t="shared" si="6"/>
        <v>0</v>
      </c>
      <c r="H93" s="68">
        <f t="shared" si="7"/>
        <v>0</v>
      </c>
      <c r="I93" s="68">
        <f t="shared" si="8"/>
        <v>0</v>
      </c>
    </row>
    <row r="94" spans="1:9" ht="16.5" thickBot="1">
      <c r="A94" s="29">
        <v>85</v>
      </c>
      <c r="B94" s="192" t="s">
        <v>89</v>
      </c>
      <c r="C94" s="196" t="s">
        <v>28</v>
      </c>
      <c r="D94" s="197">
        <v>145</v>
      </c>
      <c r="E94" s="33"/>
      <c r="F94" s="54"/>
      <c r="G94" s="32">
        <f t="shared" si="6"/>
        <v>0</v>
      </c>
      <c r="H94" s="68">
        <f t="shared" si="7"/>
        <v>0</v>
      </c>
      <c r="I94" s="68">
        <f t="shared" si="8"/>
        <v>0</v>
      </c>
    </row>
    <row r="95" spans="1:9" ht="16.5" thickBot="1">
      <c r="A95" s="29">
        <v>86</v>
      </c>
      <c r="B95" s="192" t="s">
        <v>90</v>
      </c>
      <c r="C95" s="196" t="s">
        <v>28</v>
      </c>
      <c r="D95" s="197">
        <v>55</v>
      </c>
      <c r="E95" s="33"/>
      <c r="F95" s="54"/>
      <c r="G95" s="32">
        <f t="shared" si="6"/>
        <v>0</v>
      </c>
      <c r="H95" s="68">
        <f t="shared" si="7"/>
        <v>0</v>
      </c>
      <c r="I95" s="68">
        <f t="shared" si="8"/>
        <v>0</v>
      </c>
    </row>
    <row r="96" spans="1:9" ht="16.5" thickBot="1">
      <c r="A96" s="29">
        <v>87</v>
      </c>
      <c r="B96" s="192" t="s">
        <v>97</v>
      </c>
      <c r="C96" s="196" t="s">
        <v>28</v>
      </c>
      <c r="D96" s="197">
        <v>740</v>
      </c>
      <c r="E96" s="33"/>
      <c r="F96" s="54"/>
      <c r="G96" s="32">
        <f t="shared" si="6"/>
        <v>0</v>
      </c>
      <c r="H96" s="68">
        <f t="shared" si="7"/>
        <v>0</v>
      </c>
      <c r="I96" s="68">
        <f t="shared" si="8"/>
        <v>0</v>
      </c>
    </row>
    <row r="97" spans="1:9" ht="16.5" thickBot="1">
      <c r="A97" s="29">
        <v>88</v>
      </c>
      <c r="B97" s="192" t="s">
        <v>78</v>
      </c>
      <c r="C97" s="196" t="s">
        <v>28</v>
      </c>
      <c r="D97" s="197">
        <v>8</v>
      </c>
      <c r="E97" s="33"/>
      <c r="F97" s="54"/>
      <c r="G97" s="32">
        <f t="shared" si="6"/>
        <v>0</v>
      </c>
      <c r="H97" s="68">
        <f t="shared" si="7"/>
        <v>0</v>
      </c>
      <c r="I97" s="68">
        <f t="shared" si="8"/>
        <v>0</v>
      </c>
    </row>
    <row r="98" spans="1:9" ht="16.5" thickBot="1">
      <c r="A98" s="29">
        <v>89</v>
      </c>
      <c r="B98" s="192" t="s">
        <v>93</v>
      </c>
      <c r="C98" s="196" t="s">
        <v>33</v>
      </c>
      <c r="D98" s="197">
        <v>545</v>
      </c>
      <c r="E98" s="32"/>
      <c r="F98" s="53"/>
      <c r="G98" s="32">
        <f t="shared" si="6"/>
        <v>0</v>
      </c>
      <c r="H98" s="68">
        <f t="shared" si="7"/>
        <v>0</v>
      </c>
      <c r="I98" s="68">
        <f t="shared" si="8"/>
        <v>0</v>
      </c>
    </row>
    <row r="99" spans="1:9" ht="16.5" thickBot="1">
      <c r="A99" s="29">
        <v>90</v>
      </c>
      <c r="B99" s="192" t="s">
        <v>404</v>
      </c>
      <c r="C99" s="196" t="s">
        <v>28</v>
      </c>
      <c r="D99" s="197">
        <v>15</v>
      </c>
      <c r="E99" s="33"/>
      <c r="F99" s="54"/>
      <c r="G99" s="32">
        <f t="shared" si="6"/>
        <v>0</v>
      </c>
      <c r="H99" s="68">
        <f t="shared" si="7"/>
        <v>0</v>
      </c>
      <c r="I99" s="68">
        <f t="shared" si="8"/>
        <v>0</v>
      </c>
    </row>
    <row r="100" spans="1:9" ht="16.5" thickBot="1">
      <c r="A100" s="29">
        <v>91</v>
      </c>
      <c r="B100" s="192" t="s">
        <v>88</v>
      </c>
      <c r="C100" s="196" t="s">
        <v>28</v>
      </c>
      <c r="D100" s="197">
        <v>63</v>
      </c>
      <c r="E100" s="33"/>
      <c r="F100" s="54"/>
      <c r="G100" s="32">
        <f t="shared" si="6"/>
        <v>0</v>
      </c>
      <c r="H100" s="68">
        <f t="shared" si="7"/>
        <v>0</v>
      </c>
      <c r="I100" s="68">
        <f t="shared" si="8"/>
        <v>0</v>
      </c>
    </row>
    <row r="101" spans="1:9" ht="16.5" thickBot="1">
      <c r="A101" s="29">
        <v>92</v>
      </c>
      <c r="B101" s="192" t="s">
        <v>405</v>
      </c>
      <c r="C101" s="196" t="s">
        <v>28</v>
      </c>
      <c r="D101" s="197">
        <v>21</v>
      </c>
      <c r="E101" s="33"/>
      <c r="F101" s="54"/>
      <c r="G101" s="32">
        <f t="shared" si="6"/>
        <v>0</v>
      </c>
      <c r="H101" s="68">
        <f t="shared" si="7"/>
        <v>0</v>
      </c>
      <c r="I101" s="68">
        <f t="shared" si="8"/>
        <v>0</v>
      </c>
    </row>
    <row r="102" spans="1:9" ht="16.5" thickBot="1">
      <c r="A102" s="29">
        <v>93</v>
      </c>
      <c r="B102" s="196" t="s">
        <v>406</v>
      </c>
      <c r="C102" s="196" t="s">
        <v>28</v>
      </c>
      <c r="D102" s="197">
        <v>1</v>
      </c>
      <c r="E102" s="33"/>
      <c r="F102" s="54"/>
      <c r="G102" s="32">
        <f t="shared" si="6"/>
        <v>0</v>
      </c>
      <c r="H102" s="68">
        <f t="shared" si="7"/>
        <v>0</v>
      </c>
      <c r="I102" s="68">
        <f t="shared" si="8"/>
        <v>0</v>
      </c>
    </row>
    <row r="103" spans="1:9" ht="16.5" thickBot="1">
      <c r="A103" s="29">
        <v>94</v>
      </c>
      <c r="B103" s="192" t="s">
        <v>84</v>
      </c>
      <c r="C103" s="196" t="s">
        <v>28</v>
      </c>
      <c r="D103" s="197">
        <v>103</v>
      </c>
      <c r="E103" s="33"/>
      <c r="F103" s="54"/>
      <c r="G103" s="32">
        <f t="shared" si="6"/>
        <v>0</v>
      </c>
      <c r="H103" s="68">
        <f t="shared" si="7"/>
        <v>0</v>
      </c>
      <c r="I103" s="68">
        <f t="shared" si="8"/>
        <v>0</v>
      </c>
    </row>
    <row r="104" spans="1:9" ht="16.5" thickBot="1">
      <c r="A104" s="29">
        <v>95</v>
      </c>
      <c r="B104" s="192" t="s">
        <v>407</v>
      </c>
      <c r="C104" s="196" t="s">
        <v>28</v>
      </c>
      <c r="D104" s="197">
        <v>0.5</v>
      </c>
      <c r="E104" s="33"/>
      <c r="F104" s="54"/>
      <c r="G104" s="32">
        <f t="shared" si="6"/>
        <v>0</v>
      </c>
      <c r="H104" s="68">
        <f t="shared" si="7"/>
        <v>0</v>
      </c>
      <c r="I104" s="68">
        <f t="shared" si="8"/>
        <v>0</v>
      </c>
    </row>
    <row r="105" spans="1:9" ht="16.5" thickBot="1">
      <c r="A105" s="29">
        <v>96</v>
      </c>
      <c r="B105" s="192" t="s">
        <v>408</v>
      </c>
      <c r="C105" s="196" t="s">
        <v>28</v>
      </c>
      <c r="D105" s="197">
        <v>0.5</v>
      </c>
      <c r="E105" s="33"/>
      <c r="F105" s="54"/>
      <c r="G105" s="32">
        <f t="shared" si="6"/>
        <v>0</v>
      </c>
      <c r="H105" s="68">
        <f t="shared" si="7"/>
        <v>0</v>
      </c>
      <c r="I105" s="68">
        <f t="shared" si="8"/>
        <v>0</v>
      </c>
    </row>
    <row r="106" spans="1:9" ht="16.5" thickBot="1">
      <c r="A106" s="29">
        <v>97</v>
      </c>
      <c r="B106" s="192" t="s">
        <v>409</v>
      </c>
      <c r="C106" s="196" t="s">
        <v>28</v>
      </c>
      <c r="D106" s="197">
        <v>2</v>
      </c>
      <c r="E106" s="33"/>
      <c r="F106" s="54"/>
      <c r="G106" s="32">
        <f t="shared" ref="G106:G117" si="9">E106+(E106*F106)</f>
        <v>0</v>
      </c>
      <c r="H106" s="68">
        <f t="shared" ref="H106:H117" si="10">D106*E106</f>
        <v>0</v>
      </c>
      <c r="I106" s="68">
        <f t="shared" ref="I106:I117" si="11">H106+(H106*F106)</f>
        <v>0</v>
      </c>
    </row>
    <row r="107" spans="1:9" ht="16.5" thickBot="1">
      <c r="A107" s="29">
        <v>98</v>
      </c>
      <c r="B107" s="192" t="s">
        <v>410</v>
      </c>
      <c r="C107" s="196" t="s">
        <v>28</v>
      </c>
      <c r="D107" s="197">
        <v>67</v>
      </c>
      <c r="E107" s="33"/>
      <c r="F107" s="54"/>
      <c r="G107" s="32">
        <f t="shared" si="9"/>
        <v>0</v>
      </c>
      <c r="H107" s="68">
        <f t="shared" si="10"/>
        <v>0</v>
      </c>
      <c r="I107" s="68">
        <f t="shared" si="11"/>
        <v>0</v>
      </c>
    </row>
    <row r="108" spans="1:9" ht="16.5" thickBot="1">
      <c r="A108" s="29">
        <v>99</v>
      </c>
      <c r="B108" s="192" t="s">
        <v>411</v>
      </c>
      <c r="C108" s="196" t="s">
        <v>28</v>
      </c>
      <c r="D108" s="197">
        <v>9</v>
      </c>
      <c r="E108" s="33"/>
      <c r="F108" s="54"/>
      <c r="G108" s="32">
        <f t="shared" si="9"/>
        <v>0</v>
      </c>
      <c r="H108" s="68">
        <f t="shared" si="10"/>
        <v>0</v>
      </c>
      <c r="I108" s="68">
        <f t="shared" si="11"/>
        <v>0</v>
      </c>
    </row>
    <row r="109" spans="1:9" ht="16.5" thickBot="1">
      <c r="A109" s="29">
        <v>100</v>
      </c>
      <c r="B109" s="192" t="s">
        <v>412</v>
      </c>
      <c r="C109" s="196" t="s">
        <v>28</v>
      </c>
      <c r="D109" s="197">
        <v>0.7</v>
      </c>
      <c r="E109" s="33"/>
      <c r="F109" s="54"/>
      <c r="G109" s="32">
        <f t="shared" si="9"/>
        <v>0</v>
      </c>
      <c r="H109" s="68">
        <f t="shared" si="10"/>
        <v>0</v>
      </c>
      <c r="I109" s="68">
        <f t="shared" si="11"/>
        <v>0</v>
      </c>
    </row>
    <row r="110" spans="1:9" ht="26.25" thickBot="1">
      <c r="A110" s="29">
        <v>101</v>
      </c>
      <c r="B110" s="196" t="s">
        <v>107</v>
      </c>
      <c r="C110" s="196" t="s">
        <v>28</v>
      </c>
      <c r="D110" s="197">
        <v>0.55000000000000004</v>
      </c>
      <c r="E110" s="33"/>
      <c r="F110" s="54"/>
      <c r="G110" s="32">
        <f t="shared" si="9"/>
        <v>0</v>
      </c>
      <c r="H110" s="68">
        <f t="shared" si="10"/>
        <v>0</v>
      </c>
      <c r="I110" s="68">
        <f t="shared" si="11"/>
        <v>0</v>
      </c>
    </row>
    <row r="111" spans="1:9" ht="26.25" thickBot="1">
      <c r="A111" s="29">
        <v>102</v>
      </c>
      <c r="B111" s="196" t="s">
        <v>413</v>
      </c>
      <c r="C111" s="196" t="s">
        <v>28</v>
      </c>
      <c r="D111" s="197">
        <v>3</v>
      </c>
      <c r="E111" s="33"/>
      <c r="F111" s="54"/>
      <c r="G111" s="32">
        <f t="shared" si="9"/>
        <v>0</v>
      </c>
      <c r="H111" s="68">
        <f t="shared" si="10"/>
        <v>0</v>
      </c>
      <c r="I111" s="68">
        <f t="shared" si="11"/>
        <v>0</v>
      </c>
    </row>
    <row r="112" spans="1:9" ht="16.5" thickBot="1">
      <c r="A112" s="29">
        <v>103</v>
      </c>
      <c r="B112" s="196" t="s">
        <v>414</v>
      </c>
      <c r="C112" s="196" t="s">
        <v>28</v>
      </c>
      <c r="D112" s="197">
        <v>1</v>
      </c>
      <c r="E112" s="33"/>
      <c r="F112" s="54"/>
      <c r="G112" s="32">
        <f t="shared" si="9"/>
        <v>0</v>
      </c>
      <c r="H112" s="68">
        <f t="shared" si="10"/>
        <v>0</v>
      </c>
      <c r="I112" s="68">
        <f t="shared" si="11"/>
        <v>0</v>
      </c>
    </row>
    <row r="113" spans="1:9" ht="27" thickBot="1">
      <c r="A113" s="29">
        <v>104</v>
      </c>
      <c r="B113" s="192" t="s">
        <v>415</v>
      </c>
      <c r="C113" s="196" t="s">
        <v>28</v>
      </c>
      <c r="D113" s="197">
        <v>168</v>
      </c>
      <c r="E113" s="33"/>
      <c r="F113" s="54"/>
      <c r="G113" s="32">
        <f t="shared" si="9"/>
        <v>0</v>
      </c>
      <c r="H113" s="68">
        <f t="shared" si="10"/>
        <v>0</v>
      </c>
      <c r="I113" s="68">
        <f t="shared" si="11"/>
        <v>0</v>
      </c>
    </row>
    <row r="114" spans="1:9" ht="16.5" thickBot="1">
      <c r="A114" s="29">
        <v>105</v>
      </c>
      <c r="B114" s="192" t="s">
        <v>416</v>
      </c>
      <c r="C114" s="196" t="s">
        <v>28</v>
      </c>
      <c r="D114" s="197">
        <v>1</v>
      </c>
      <c r="E114" s="33"/>
      <c r="F114" s="54"/>
      <c r="G114" s="32">
        <f t="shared" si="9"/>
        <v>0</v>
      </c>
      <c r="H114" s="68">
        <f t="shared" si="10"/>
        <v>0</v>
      </c>
      <c r="I114" s="68">
        <f t="shared" si="11"/>
        <v>0</v>
      </c>
    </row>
    <row r="115" spans="1:9" ht="16.5" thickBot="1">
      <c r="A115" s="29">
        <v>106</v>
      </c>
      <c r="B115" s="192" t="s">
        <v>417</v>
      </c>
      <c r="C115" s="196" t="s">
        <v>28</v>
      </c>
      <c r="D115" s="197">
        <v>1</v>
      </c>
      <c r="E115" s="33"/>
      <c r="F115" s="54"/>
      <c r="G115" s="32">
        <f t="shared" si="9"/>
        <v>0</v>
      </c>
      <c r="H115" s="68">
        <f t="shared" si="10"/>
        <v>0</v>
      </c>
      <c r="I115" s="68">
        <f t="shared" si="11"/>
        <v>0</v>
      </c>
    </row>
    <row r="116" spans="1:9" ht="16.5" thickBot="1">
      <c r="A116" s="29">
        <v>107</v>
      </c>
      <c r="B116" s="192" t="s">
        <v>418</v>
      </c>
      <c r="C116" s="196" t="s">
        <v>28</v>
      </c>
      <c r="D116" s="197">
        <v>2</v>
      </c>
      <c r="E116" s="33"/>
      <c r="F116" s="54"/>
      <c r="G116" s="32">
        <f t="shared" si="9"/>
        <v>0</v>
      </c>
      <c r="H116" s="68">
        <f t="shared" si="10"/>
        <v>0</v>
      </c>
      <c r="I116" s="68">
        <f t="shared" si="11"/>
        <v>0</v>
      </c>
    </row>
    <row r="117" spans="1:9" ht="16.5" thickBot="1">
      <c r="A117" s="29">
        <v>108</v>
      </c>
      <c r="B117" s="192" t="s">
        <v>419</v>
      </c>
      <c r="C117" s="196" t="s">
        <v>28</v>
      </c>
      <c r="D117" s="197">
        <v>5</v>
      </c>
      <c r="E117" s="33"/>
      <c r="F117" s="54"/>
      <c r="G117" s="32">
        <f t="shared" si="9"/>
        <v>0</v>
      </c>
      <c r="H117" s="68">
        <f t="shared" si="10"/>
        <v>0</v>
      </c>
      <c r="I117" s="68">
        <f t="shared" si="11"/>
        <v>0</v>
      </c>
    </row>
    <row r="118" spans="1:9" ht="16.5" thickBot="1">
      <c r="A118" s="29">
        <v>110</v>
      </c>
      <c r="B118" s="148" t="s">
        <v>40</v>
      </c>
      <c r="C118" s="149"/>
      <c r="D118" s="149"/>
      <c r="E118" s="149"/>
      <c r="F118" s="149"/>
      <c r="G118" s="150"/>
      <c r="H118" s="69">
        <f>SUM(H10:H117)</f>
        <v>0</v>
      </c>
      <c r="I118" s="69">
        <f>SUM(I10:I117)</f>
        <v>0</v>
      </c>
    </row>
    <row r="119" spans="1:9" ht="15.75">
      <c r="A119" s="2"/>
      <c r="F119" s="49"/>
    </row>
    <row r="120" spans="1:9" ht="15">
      <c r="A120" s="99" t="s">
        <v>61</v>
      </c>
      <c r="B120" s="112"/>
      <c r="C120" s="112"/>
      <c r="D120" s="112"/>
      <c r="E120" s="112"/>
      <c r="F120" s="112"/>
      <c r="G120" s="112"/>
      <c r="H120" s="112"/>
      <c r="I120" s="112"/>
    </row>
    <row r="121" spans="1:9" ht="15">
      <c r="A121" s="100" t="s">
        <v>42</v>
      </c>
      <c r="B121" s="112"/>
      <c r="C121" s="112"/>
      <c r="D121" s="112"/>
      <c r="E121" s="112"/>
      <c r="F121" s="112"/>
      <c r="G121" s="112"/>
      <c r="H121" s="112"/>
      <c r="I121" s="112"/>
    </row>
    <row r="122" spans="1:9" ht="15">
      <c r="A122" s="99" t="s">
        <v>108</v>
      </c>
      <c r="B122" s="112"/>
      <c r="C122" s="112"/>
      <c r="D122" s="112"/>
      <c r="E122" s="112"/>
      <c r="F122" s="112"/>
      <c r="G122" s="112"/>
      <c r="H122" s="112"/>
      <c r="I122" s="112"/>
    </row>
    <row r="123" spans="1:9" ht="15">
      <c r="A123" s="123" t="s">
        <v>109</v>
      </c>
      <c r="B123" s="112"/>
      <c r="C123" s="112"/>
      <c r="D123" s="112"/>
      <c r="E123" s="112"/>
      <c r="F123" s="112"/>
      <c r="G123" s="112"/>
      <c r="H123" s="112"/>
      <c r="I123" s="112"/>
    </row>
    <row r="124" spans="1:9" ht="15">
      <c r="A124" s="123" t="s">
        <v>110</v>
      </c>
      <c r="B124" s="112"/>
      <c r="C124" s="112"/>
      <c r="D124" s="112"/>
      <c r="E124" s="112"/>
      <c r="F124" s="112"/>
      <c r="G124" s="112"/>
      <c r="H124" s="112"/>
      <c r="I124" s="112"/>
    </row>
    <row r="125" spans="1:9" ht="15">
      <c r="A125" s="123" t="s">
        <v>111</v>
      </c>
      <c r="B125" s="112"/>
      <c r="C125" s="112"/>
      <c r="D125" s="112"/>
      <c r="E125" s="112"/>
      <c r="F125" s="112"/>
      <c r="G125" s="112"/>
      <c r="H125" s="112"/>
      <c r="I125" s="112"/>
    </row>
    <row r="126" spans="1:9" ht="15">
      <c r="A126" s="99" t="s">
        <v>112</v>
      </c>
      <c r="B126" s="112"/>
      <c r="C126" s="112"/>
      <c r="D126" s="112"/>
      <c r="E126" s="112"/>
      <c r="F126" s="112"/>
      <c r="G126" s="112"/>
      <c r="H126" s="112"/>
      <c r="I126" s="112"/>
    </row>
    <row r="127" spans="1:9" ht="15.75">
      <c r="A127" s="3" t="s">
        <v>47</v>
      </c>
      <c r="F127" s="49"/>
    </row>
    <row r="128" spans="1:9" ht="15">
      <c r="A128" s="111" t="s">
        <v>113</v>
      </c>
      <c r="B128" s="112"/>
      <c r="C128" s="112"/>
      <c r="D128" s="112"/>
      <c r="E128" s="112"/>
      <c r="F128" s="112"/>
      <c r="G128" s="112"/>
      <c r="H128" s="112"/>
      <c r="I128" s="112"/>
    </row>
    <row r="129" spans="1:9" ht="15.75">
      <c r="A129" s="17"/>
      <c r="B129" s="59"/>
      <c r="C129" s="59"/>
      <c r="D129" s="59"/>
      <c r="E129" s="59"/>
      <c r="F129" s="59"/>
      <c r="G129" s="59"/>
      <c r="H129" s="65"/>
      <c r="I129" s="65"/>
    </row>
    <row r="130" spans="1:9" ht="15.75">
      <c r="A130" s="17"/>
      <c r="B130" s="59"/>
      <c r="C130" s="59"/>
      <c r="D130" s="59"/>
      <c r="E130" s="59"/>
      <c r="F130" s="59"/>
      <c r="G130" s="59"/>
      <c r="H130" s="65"/>
      <c r="I130" s="65"/>
    </row>
    <row r="131" spans="1:9" ht="15.75">
      <c r="A131" s="17"/>
      <c r="B131" s="59"/>
      <c r="C131" s="59"/>
      <c r="D131" s="59"/>
      <c r="E131" s="59"/>
      <c r="F131" s="59"/>
      <c r="G131" s="59"/>
      <c r="H131" s="65"/>
      <c r="I131" s="65"/>
    </row>
    <row r="132" spans="1:9" ht="15.75">
      <c r="A132" s="17"/>
      <c r="B132" s="59"/>
      <c r="C132" s="59"/>
      <c r="D132" s="59"/>
      <c r="E132" s="59"/>
      <c r="F132" s="59"/>
      <c r="G132" s="59"/>
      <c r="H132" s="65"/>
      <c r="I132" s="65"/>
    </row>
    <row r="133" spans="1:9" ht="15.75">
      <c r="A133" s="17"/>
      <c r="B133" s="59"/>
      <c r="C133" s="59"/>
      <c r="D133" s="59"/>
      <c r="E133" s="59"/>
      <c r="F133" s="59"/>
      <c r="G133" s="59"/>
      <c r="H133" s="65"/>
      <c r="I133" s="65"/>
    </row>
    <row r="134" spans="1:9" ht="15.75">
      <c r="A134" s="17"/>
      <c r="B134" s="59"/>
      <c r="C134" s="59"/>
      <c r="D134" s="59"/>
      <c r="E134" s="59"/>
      <c r="F134" s="59"/>
      <c r="G134" s="59"/>
      <c r="H134" s="65"/>
      <c r="I134" s="65"/>
    </row>
    <row r="135" spans="1:9" ht="15.75">
      <c r="A135" s="17"/>
      <c r="B135" s="59"/>
      <c r="C135" s="59"/>
      <c r="D135" s="59"/>
      <c r="E135" s="59"/>
      <c r="F135" s="59"/>
      <c r="G135" s="59"/>
      <c r="H135" s="65"/>
      <c r="I135" s="65"/>
    </row>
    <row r="136" spans="1:9" ht="15.75">
      <c r="A136" s="17"/>
      <c r="B136" s="59"/>
      <c r="C136" s="59"/>
      <c r="D136" s="59"/>
      <c r="E136" s="59"/>
      <c r="F136" s="59"/>
      <c r="G136" s="59"/>
      <c r="H136" s="65"/>
      <c r="I136" s="65"/>
    </row>
    <row r="137" spans="1:9" ht="15.75">
      <c r="A137" s="17"/>
      <c r="B137" s="59"/>
      <c r="C137" s="59"/>
      <c r="D137" s="59"/>
      <c r="E137" s="59"/>
      <c r="F137" s="59"/>
      <c r="G137" s="59"/>
      <c r="H137" s="65"/>
      <c r="I137" s="65"/>
    </row>
    <row r="138" spans="1:9" ht="15.75">
      <c r="A138" s="17"/>
      <c r="B138" s="59"/>
      <c r="C138" s="59"/>
      <c r="D138" s="59"/>
      <c r="E138" s="59"/>
      <c r="F138" s="59"/>
      <c r="G138" s="59"/>
      <c r="H138" s="65"/>
      <c r="I138" s="65"/>
    </row>
    <row r="139" spans="1:9" ht="15.75">
      <c r="A139" s="3"/>
      <c r="F139" s="49"/>
    </row>
    <row r="140" spans="1:9">
      <c r="F140" s="49"/>
    </row>
    <row r="141" spans="1:9" ht="15.75">
      <c r="A141" s="98" t="s">
        <v>49</v>
      </c>
      <c r="B141" s="130"/>
      <c r="C141" s="130"/>
      <c r="D141" s="130"/>
      <c r="E141" s="130"/>
      <c r="F141" s="130"/>
      <c r="G141" s="130"/>
      <c r="H141" s="130"/>
      <c r="I141" s="130"/>
    </row>
    <row r="142" spans="1:9" ht="16.5" thickBot="1">
      <c r="A142" s="2"/>
      <c r="F142" s="49"/>
    </row>
    <row r="143" spans="1:9" ht="63.75" thickBot="1">
      <c r="A143" s="18" t="s">
        <v>50</v>
      </c>
      <c r="B143" s="19" t="s">
        <v>51</v>
      </c>
      <c r="F143" s="49"/>
    </row>
    <row r="144" spans="1:9" ht="63.75" thickBot="1">
      <c r="A144" s="20" t="s">
        <v>52</v>
      </c>
      <c r="B144" s="21" t="s">
        <v>53</v>
      </c>
      <c r="F144" s="49"/>
    </row>
    <row r="145" spans="1:9" ht="63.75" thickBot="1">
      <c r="A145" s="20" t="s">
        <v>52</v>
      </c>
      <c r="B145" s="21" t="s">
        <v>54</v>
      </c>
      <c r="F145" s="49"/>
    </row>
    <row r="146" spans="1:9" ht="15.75">
      <c r="A146" s="3"/>
      <c r="F146" s="49"/>
    </row>
    <row r="147" spans="1:9" ht="15.75">
      <c r="A147" s="3"/>
      <c r="F147" s="49"/>
    </row>
    <row r="148" spans="1:9" ht="15.75">
      <c r="A148" s="3" t="s">
        <v>55</v>
      </c>
      <c r="F148" s="49"/>
    </row>
    <row r="149" spans="1:9" ht="15.75">
      <c r="A149" s="3"/>
      <c r="F149" s="49"/>
    </row>
    <row r="150" spans="1:9" ht="15">
      <c r="A150" s="111" t="s">
        <v>114</v>
      </c>
      <c r="B150" s="112"/>
      <c r="C150" s="112"/>
      <c r="D150" s="112"/>
      <c r="E150" s="112"/>
      <c r="F150" s="112"/>
      <c r="G150" s="112"/>
      <c r="H150" s="112"/>
      <c r="I150" s="112"/>
    </row>
    <row r="151" spans="1:9" ht="15.75">
      <c r="A151" s="2" t="s">
        <v>115</v>
      </c>
      <c r="F151" s="49"/>
    </row>
    <row r="152" spans="1:9">
      <c r="A152" s="16"/>
      <c r="F152" s="49"/>
    </row>
    <row r="153" spans="1:9">
      <c r="A153" s="16"/>
      <c r="F153" s="49"/>
    </row>
  </sheetData>
  <autoFilter ref="A9:I118"/>
  <sortState ref="B10:I118">
    <sortCondition ref="B10"/>
  </sortState>
  <mergeCells count="20">
    <mergeCell ref="A125:I125"/>
    <mergeCell ref="A126:I126"/>
    <mergeCell ref="A128:I128"/>
    <mergeCell ref="A141:I141"/>
    <mergeCell ref="A150:I150"/>
    <mergeCell ref="A124:I124"/>
    <mergeCell ref="A1:I1"/>
    <mergeCell ref="A3:I3"/>
    <mergeCell ref="A6:A8"/>
    <mergeCell ref="B6:B8"/>
    <mergeCell ref="C6:C8"/>
    <mergeCell ref="D6:D8"/>
    <mergeCell ref="E6:E8"/>
    <mergeCell ref="F6:F8"/>
    <mergeCell ref="G6:G8"/>
    <mergeCell ref="B118:G118"/>
    <mergeCell ref="A120:I120"/>
    <mergeCell ref="A121:I121"/>
    <mergeCell ref="A122:I122"/>
    <mergeCell ref="A123:I123"/>
  </mergeCells>
  <pageMargins left="0.37" right="0.18" top="0.74803149606299213" bottom="0.18"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dimension ref="A1:I45"/>
  <sheetViews>
    <sheetView topLeftCell="A8" workbookViewId="0">
      <selection activeCell="D19" sqref="D19"/>
    </sheetView>
  </sheetViews>
  <sheetFormatPr defaultRowHeight="14.25"/>
  <cols>
    <col min="1" max="1" width="10.875" customWidth="1"/>
    <col min="2" max="2" width="45.25" customWidth="1"/>
    <col min="8" max="9" width="9" style="63"/>
  </cols>
  <sheetData>
    <row r="1" spans="1:9" ht="15.75">
      <c r="A1" s="154" t="s">
        <v>116</v>
      </c>
      <c r="B1" s="155"/>
      <c r="C1" s="155"/>
      <c r="D1" s="155"/>
      <c r="E1" s="155"/>
      <c r="F1" s="155"/>
      <c r="G1" s="155"/>
      <c r="H1" s="155"/>
      <c r="I1" s="155"/>
    </row>
    <row r="2" spans="1:9" ht="15.75">
      <c r="A2" s="1"/>
      <c r="F2" s="49"/>
    </row>
    <row r="3" spans="1:9" ht="15.75">
      <c r="A3" s="97" t="s">
        <v>117</v>
      </c>
      <c r="B3" s="112"/>
      <c r="C3" s="112"/>
      <c r="D3" s="112"/>
      <c r="E3" s="112"/>
      <c r="F3" s="112"/>
      <c r="G3" s="112"/>
      <c r="H3" s="112"/>
      <c r="I3" s="112"/>
    </row>
    <row r="4" spans="1:9" ht="15.75">
      <c r="A4" s="97" t="s">
        <v>2</v>
      </c>
      <c r="B4" s="130"/>
      <c r="C4" s="130"/>
      <c r="D4" s="130"/>
      <c r="E4" s="130"/>
      <c r="F4" s="130"/>
      <c r="G4" s="130"/>
      <c r="H4" s="130"/>
      <c r="I4" s="130"/>
    </row>
    <row r="5" spans="1:9" ht="16.5" thickBot="1">
      <c r="A5" s="24" t="s">
        <v>118</v>
      </c>
      <c r="F5" s="49"/>
    </row>
    <row r="6" spans="1:9" ht="63">
      <c r="A6" s="102" t="s">
        <v>6</v>
      </c>
      <c r="B6" s="105" t="s">
        <v>119</v>
      </c>
      <c r="C6" s="105" t="s">
        <v>8</v>
      </c>
      <c r="D6" s="105" t="s">
        <v>9</v>
      </c>
      <c r="E6" s="105" t="s">
        <v>10</v>
      </c>
      <c r="F6" s="108" t="s">
        <v>11</v>
      </c>
      <c r="G6" s="105" t="s">
        <v>69</v>
      </c>
      <c r="H6" s="66" t="s">
        <v>14</v>
      </c>
      <c r="I6" s="66" t="s">
        <v>16</v>
      </c>
    </row>
    <row r="7" spans="1:9" ht="78.75">
      <c r="A7" s="103"/>
      <c r="B7" s="106"/>
      <c r="C7" s="106"/>
      <c r="D7" s="106"/>
      <c r="E7" s="106"/>
      <c r="F7" s="109"/>
      <c r="G7" s="106"/>
      <c r="H7" s="60" t="s">
        <v>15</v>
      </c>
      <c r="I7" s="60" t="s">
        <v>17</v>
      </c>
    </row>
    <row r="8" spans="1:9" ht="16.5" thickBot="1">
      <c r="A8" s="104"/>
      <c r="B8" s="107"/>
      <c r="C8" s="107"/>
      <c r="D8" s="107"/>
      <c r="E8" s="107"/>
      <c r="F8" s="110"/>
      <c r="G8" s="107"/>
      <c r="H8" s="61"/>
      <c r="I8" s="61"/>
    </row>
    <row r="9" spans="1:9" ht="16.5" thickBot="1">
      <c r="A9" s="27" t="s">
        <v>70</v>
      </c>
      <c r="B9" s="28" t="s">
        <v>19</v>
      </c>
      <c r="C9" s="28" t="s">
        <v>20</v>
      </c>
      <c r="D9" s="28" t="s">
        <v>21</v>
      </c>
      <c r="E9" s="28" t="s">
        <v>71</v>
      </c>
      <c r="F9" s="51" t="s">
        <v>72</v>
      </c>
      <c r="G9" s="28" t="s">
        <v>73</v>
      </c>
      <c r="H9" s="67" t="s">
        <v>74</v>
      </c>
      <c r="I9" s="67" t="s">
        <v>75</v>
      </c>
    </row>
    <row r="10" spans="1:9" ht="45.75" thickBot="1">
      <c r="A10" s="29">
        <v>1</v>
      </c>
      <c r="B10" s="176" t="s">
        <v>120</v>
      </c>
      <c r="C10" s="170" t="s">
        <v>28</v>
      </c>
      <c r="D10" s="177">
        <v>1032</v>
      </c>
      <c r="E10" s="21"/>
      <c r="F10" s="52"/>
      <c r="G10" s="32">
        <f>E10+(F10*E10)</f>
        <v>0</v>
      </c>
      <c r="H10" s="68">
        <f>D10*E10</f>
        <v>0</v>
      </c>
      <c r="I10" s="68">
        <f>H10+(H10*F10)</f>
        <v>0</v>
      </c>
    </row>
    <row r="11" spans="1:9" ht="16.5" thickBot="1">
      <c r="A11" s="29">
        <v>2</v>
      </c>
      <c r="B11" s="178" t="s">
        <v>121</v>
      </c>
      <c r="C11" s="173" t="s">
        <v>28</v>
      </c>
      <c r="D11" s="179">
        <v>12</v>
      </c>
      <c r="E11" s="21"/>
      <c r="F11" s="52"/>
      <c r="G11" s="32">
        <f t="shared" ref="G11:G19" si="0">E11+(F11*E11)</f>
        <v>0</v>
      </c>
      <c r="H11" s="68">
        <f t="shared" ref="H11:H19" si="1">D11*E11</f>
        <v>0</v>
      </c>
      <c r="I11" s="68">
        <f t="shared" ref="I11:I19" si="2">H11+(H11*F11)</f>
        <v>0</v>
      </c>
    </row>
    <row r="12" spans="1:9" ht="45.75" thickBot="1">
      <c r="A12" s="29">
        <v>3</v>
      </c>
      <c r="B12" s="180" t="s">
        <v>122</v>
      </c>
      <c r="C12" s="170" t="s">
        <v>28</v>
      </c>
      <c r="D12" s="177">
        <v>232</v>
      </c>
      <c r="E12" s="21"/>
      <c r="F12" s="52"/>
      <c r="G12" s="32">
        <f t="shared" si="0"/>
        <v>0</v>
      </c>
      <c r="H12" s="68">
        <f t="shared" si="1"/>
        <v>0</v>
      </c>
      <c r="I12" s="68">
        <f t="shared" si="2"/>
        <v>0</v>
      </c>
    </row>
    <row r="13" spans="1:9" ht="60.75" thickBot="1">
      <c r="A13" s="29">
        <v>4</v>
      </c>
      <c r="B13" s="178" t="s">
        <v>123</v>
      </c>
      <c r="C13" s="173" t="s">
        <v>28</v>
      </c>
      <c r="D13" s="179">
        <v>1125</v>
      </c>
      <c r="E13" s="21"/>
      <c r="F13" s="52"/>
      <c r="G13" s="32">
        <f t="shared" si="0"/>
        <v>0</v>
      </c>
      <c r="H13" s="68">
        <f t="shared" si="1"/>
        <v>0</v>
      </c>
      <c r="I13" s="68">
        <f t="shared" si="2"/>
        <v>0</v>
      </c>
    </row>
    <row r="14" spans="1:9" ht="30.75" thickBot="1">
      <c r="A14" s="29">
        <v>5</v>
      </c>
      <c r="B14" s="180" t="s">
        <v>124</v>
      </c>
      <c r="C14" s="170" t="s">
        <v>28</v>
      </c>
      <c r="D14" s="177">
        <v>4</v>
      </c>
      <c r="E14" s="21"/>
      <c r="F14" s="52"/>
      <c r="G14" s="32">
        <f t="shared" si="0"/>
        <v>0</v>
      </c>
      <c r="H14" s="68">
        <f t="shared" si="1"/>
        <v>0</v>
      </c>
      <c r="I14" s="68">
        <f t="shared" si="2"/>
        <v>0</v>
      </c>
    </row>
    <row r="15" spans="1:9" ht="45.75" thickBot="1">
      <c r="A15" s="29">
        <v>6</v>
      </c>
      <c r="B15" s="178" t="s">
        <v>125</v>
      </c>
      <c r="C15" s="173" t="s">
        <v>28</v>
      </c>
      <c r="D15" s="179">
        <v>4</v>
      </c>
      <c r="E15" s="21"/>
      <c r="F15" s="52"/>
      <c r="G15" s="32">
        <f t="shared" si="0"/>
        <v>0</v>
      </c>
      <c r="H15" s="68">
        <f t="shared" si="1"/>
        <v>0</v>
      </c>
      <c r="I15" s="68">
        <f t="shared" si="2"/>
        <v>0</v>
      </c>
    </row>
    <row r="16" spans="1:9" ht="60.75" thickBot="1">
      <c r="A16" s="29">
        <v>7</v>
      </c>
      <c r="B16" s="180" t="s">
        <v>126</v>
      </c>
      <c r="C16" s="170" t="s">
        <v>28</v>
      </c>
      <c r="D16" s="177">
        <v>22</v>
      </c>
      <c r="E16" s="21"/>
      <c r="F16" s="52"/>
      <c r="G16" s="32">
        <f t="shared" si="0"/>
        <v>0</v>
      </c>
      <c r="H16" s="68">
        <f t="shared" si="1"/>
        <v>0</v>
      </c>
      <c r="I16" s="68">
        <f t="shared" si="2"/>
        <v>0</v>
      </c>
    </row>
    <row r="17" spans="1:9" ht="90.75" thickBot="1">
      <c r="A17" s="29">
        <v>8</v>
      </c>
      <c r="B17" s="178" t="s">
        <v>127</v>
      </c>
      <c r="C17" s="173" t="s">
        <v>28</v>
      </c>
      <c r="D17" s="179">
        <v>810</v>
      </c>
      <c r="E17" s="21"/>
      <c r="F17" s="52"/>
      <c r="G17" s="32">
        <f t="shared" si="0"/>
        <v>0</v>
      </c>
      <c r="H17" s="68">
        <f t="shared" si="1"/>
        <v>0</v>
      </c>
      <c r="I17" s="68">
        <f t="shared" si="2"/>
        <v>0</v>
      </c>
    </row>
    <row r="18" spans="1:9" ht="16.5" thickBot="1">
      <c r="A18" s="29">
        <v>9</v>
      </c>
      <c r="B18" s="180" t="s">
        <v>264</v>
      </c>
      <c r="C18" s="170" t="s">
        <v>28</v>
      </c>
      <c r="D18" s="177">
        <v>80</v>
      </c>
      <c r="E18" s="21"/>
      <c r="F18" s="52"/>
      <c r="G18" s="32">
        <f t="shared" si="0"/>
        <v>0</v>
      </c>
      <c r="H18" s="68">
        <f t="shared" si="1"/>
        <v>0</v>
      </c>
      <c r="I18" s="68">
        <f t="shared" si="2"/>
        <v>0</v>
      </c>
    </row>
    <row r="19" spans="1:9" ht="45.75" thickBot="1">
      <c r="A19" s="29">
        <v>10</v>
      </c>
      <c r="B19" s="178" t="s">
        <v>128</v>
      </c>
      <c r="C19" s="173" t="s">
        <v>28</v>
      </c>
      <c r="D19" s="179">
        <v>2</v>
      </c>
      <c r="E19" s="21"/>
      <c r="F19" s="52"/>
      <c r="G19" s="32">
        <f t="shared" si="0"/>
        <v>0</v>
      </c>
      <c r="H19" s="68">
        <f t="shared" si="1"/>
        <v>0</v>
      </c>
      <c r="I19" s="68">
        <f t="shared" si="2"/>
        <v>0</v>
      </c>
    </row>
    <row r="20" spans="1:9" ht="16.5" thickBot="1">
      <c r="A20" s="31">
        <v>11</v>
      </c>
      <c r="B20" s="140" t="s">
        <v>40</v>
      </c>
      <c r="C20" s="141"/>
      <c r="D20" s="141"/>
      <c r="E20" s="141"/>
      <c r="F20" s="141"/>
      <c r="G20" s="142"/>
      <c r="H20" s="70">
        <f>SUM(H10:H19)</f>
        <v>0</v>
      </c>
      <c r="I20" s="70">
        <f>SUM(I10:I19)</f>
        <v>0</v>
      </c>
    </row>
    <row r="21" spans="1:9" ht="15">
      <c r="A21" s="156" t="s">
        <v>61</v>
      </c>
      <c r="B21" s="157"/>
      <c r="C21" s="157"/>
      <c r="D21" s="157"/>
      <c r="E21" s="157"/>
      <c r="F21" s="157"/>
      <c r="G21" s="157"/>
      <c r="H21" s="157"/>
      <c r="I21" s="157"/>
    </row>
    <row r="22" spans="1:9" ht="15">
      <c r="A22" s="100" t="s">
        <v>42</v>
      </c>
      <c r="B22" s="112"/>
      <c r="C22" s="112"/>
      <c r="D22" s="112"/>
      <c r="E22" s="112"/>
      <c r="F22" s="112"/>
      <c r="G22" s="112"/>
      <c r="H22" s="112"/>
      <c r="I22" s="112"/>
    </row>
    <row r="23" spans="1:9" ht="15">
      <c r="A23" s="99" t="s">
        <v>129</v>
      </c>
      <c r="B23" s="112"/>
      <c r="C23" s="112"/>
      <c r="D23" s="112"/>
      <c r="E23" s="112"/>
      <c r="F23" s="112"/>
      <c r="G23" s="112"/>
      <c r="H23" s="112"/>
      <c r="I23" s="112"/>
    </row>
    <row r="24" spans="1:9" ht="15">
      <c r="A24" s="123" t="s">
        <v>109</v>
      </c>
      <c r="B24" s="112"/>
      <c r="C24" s="112"/>
      <c r="D24" s="112"/>
      <c r="E24" s="112"/>
      <c r="F24" s="112"/>
      <c r="G24" s="112"/>
      <c r="H24" s="112"/>
      <c r="I24" s="112"/>
    </row>
    <row r="25" spans="1:9" ht="15">
      <c r="A25" s="123" t="s">
        <v>130</v>
      </c>
      <c r="B25" s="112"/>
      <c r="C25" s="112"/>
      <c r="D25" s="112"/>
      <c r="E25" s="112"/>
      <c r="F25" s="112"/>
      <c r="G25" s="112"/>
      <c r="H25" s="112"/>
      <c r="I25" s="112"/>
    </row>
    <row r="26" spans="1:9" ht="15">
      <c r="A26" s="123" t="s">
        <v>131</v>
      </c>
      <c r="B26" s="112"/>
      <c r="C26" s="112"/>
      <c r="D26" s="112"/>
      <c r="E26" s="112"/>
      <c r="F26" s="112"/>
      <c r="G26" s="112"/>
      <c r="H26" s="112"/>
      <c r="I26" s="112"/>
    </row>
    <row r="27" spans="1:9" ht="15.75">
      <c r="A27" s="3" t="s">
        <v>47</v>
      </c>
      <c r="F27" s="49"/>
    </row>
    <row r="28" spans="1:9" ht="15.75">
      <c r="A28" s="3" t="s">
        <v>132</v>
      </c>
      <c r="F28" s="49"/>
    </row>
    <row r="29" spans="1:9" ht="15.75">
      <c r="A29" s="24"/>
      <c r="F29" s="49"/>
    </row>
    <row r="30" spans="1:9" ht="15.75">
      <c r="A30" s="24"/>
      <c r="F30" s="49"/>
    </row>
    <row r="31" spans="1:9" ht="15.75">
      <c r="A31" s="24"/>
      <c r="F31" s="49"/>
    </row>
    <row r="32" spans="1:9" ht="15.75">
      <c r="A32" s="24"/>
      <c r="F32" s="49"/>
    </row>
    <row r="33" spans="1:9" ht="15.75">
      <c r="A33" s="98" t="s">
        <v>49</v>
      </c>
      <c r="B33" s="130"/>
      <c r="C33" s="130"/>
      <c r="D33" s="130"/>
      <c r="E33" s="130"/>
      <c r="F33" s="130"/>
      <c r="G33" s="130"/>
      <c r="H33" s="130"/>
      <c r="I33" s="130"/>
    </row>
    <row r="34" spans="1:9" ht="16.5" thickBot="1">
      <c r="A34" s="2"/>
      <c r="F34" s="49"/>
    </row>
    <row r="35" spans="1:9" ht="48" thickBot="1">
      <c r="A35" s="18" t="s">
        <v>50</v>
      </c>
      <c r="B35" s="19" t="s">
        <v>51</v>
      </c>
      <c r="F35" s="49"/>
    </row>
    <row r="36" spans="1:9" ht="79.5" thickBot="1">
      <c r="A36" s="20" t="s">
        <v>52</v>
      </c>
      <c r="B36" s="21" t="s">
        <v>53</v>
      </c>
      <c r="F36" s="49"/>
    </row>
    <row r="37" spans="1:9" ht="79.5" thickBot="1">
      <c r="A37" s="20" t="s">
        <v>52</v>
      </c>
      <c r="B37" s="21" t="s">
        <v>54</v>
      </c>
      <c r="F37" s="49"/>
    </row>
    <row r="38" spans="1:9" ht="15.75">
      <c r="A38" s="3"/>
      <c r="F38" s="49"/>
    </row>
    <row r="39" spans="1:9" ht="15.75">
      <c r="A39" s="3"/>
      <c r="F39" s="49"/>
    </row>
    <row r="40" spans="1:9" ht="15.75">
      <c r="A40" s="3" t="s">
        <v>55</v>
      </c>
      <c r="F40" s="49"/>
    </row>
    <row r="41" spans="1:9" ht="15.75">
      <c r="A41" s="3"/>
      <c r="F41" s="49"/>
    </row>
    <row r="42" spans="1:9" ht="15">
      <c r="A42" s="111" t="s">
        <v>133</v>
      </c>
      <c r="B42" s="112"/>
      <c r="C42" s="112"/>
      <c r="D42" s="112"/>
      <c r="E42" s="112"/>
      <c r="F42" s="112"/>
      <c r="G42" s="112"/>
      <c r="H42" s="112"/>
      <c r="I42" s="112"/>
    </row>
    <row r="43" spans="1:9" ht="15.75">
      <c r="A43" s="2"/>
      <c r="F43" s="49"/>
    </row>
    <row r="44" spans="1:9">
      <c r="A44" s="16"/>
      <c r="F44" s="49"/>
    </row>
    <row r="45" spans="1:9">
      <c r="A45" s="16"/>
      <c r="F45" s="49"/>
    </row>
  </sheetData>
  <mergeCells count="19">
    <mergeCell ref="A26:I26"/>
    <mergeCell ref="A33:I33"/>
    <mergeCell ref="A42:I42"/>
    <mergeCell ref="B20:G20"/>
    <mergeCell ref="A21:I21"/>
    <mergeCell ref="A22:I22"/>
    <mergeCell ref="A23:I23"/>
    <mergeCell ref="A24:I24"/>
    <mergeCell ref="A25:I25"/>
    <mergeCell ref="A1:I1"/>
    <mergeCell ref="A3:I3"/>
    <mergeCell ref="A4:I4"/>
    <mergeCell ref="A6:A8"/>
    <mergeCell ref="B6:B8"/>
    <mergeCell ref="C6:C8"/>
    <mergeCell ref="D6:D8"/>
    <mergeCell ref="E6:E8"/>
    <mergeCell ref="F6:F8"/>
    <mergeCell ref="G6:G8"/>
  </mergeCells>
  <pageMargins left="0.19" right="0.18"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I77"/>
  <sheetViews>
    <sheetView workbookViewId="0">
      <selection activeCell="B27" sqref="B27:G27"/>
    </sheetView>
  </sheetViews>
  <sheetFormatPr defaultRowHeight="14.25"/>
  <cols>
    <col min="2" max="2" width="54.625" customWidth="1"/>
  </cols>
  <sheetData>
    <row r="1" spans="1:9" ht="15.75">
      <c r="A1" s="98" t="s">
        <v>134</v>
      </c>
      <c r="B1" s="130"/>
      <c r="C1" s="130"/>
      <c r="D1" s="130"/>
      <c r="E1" s="130"/>
      <c r="F1" s="158"/>
      <c r="G1" s="130"/>
      <c r="H1" s="130"/>
      <c r="I1" s="130"/>
    </row>
    <row r="2" spans="1:9" ht="15.75">
      <c r="A2" s="97" t="s">
        <v>117</v>
      </c>
      <c r="B2" s="112"/>
      <c r="C2" s="112"/>
      <c r="D2" s="112"/>
      <c r="E2" s="112"/>
      <c r="F2" s="112"/>
      <c r="G2" s="112"/>
      <c r="H2" s="112"/>
      <c r="I2" s="112"/>
    </row>
    <row r="3" spans="1:9" ht="15.75">
      <c r="A3" s="97" t="s">
        <v>2</v>
      </c>
      <c r="B3" s="130"/>
      <c r="C3" s="130"/>
      <c r="D3" s="130"/>
      <c r="E3" s="130"/>
      <c r="F3" s="130"/>
      <c r="G3" s="130"/>
      <c r="H3" s="130"/>
      <c r="I3" s="130"/>
    </row>
    <row r="4" spans="1:9" ht="16.5" thickBot="1">
      <c r="A4" s="159" t="s">
        <v>118</v>
      </c>
      <c r="B4" s="147"/>
      <c r="C4" s="147"/>
      <c r="D4" s="147"/>
      <c r="E4" s="147"/>
      <c r="F4" s="147"/>
      <c r="G4" s="147"/>
      <c r="H4" s="147"/>
      <c r="I4" s="147"/>
    </row>
    <row r="5" spans="1:9" ht="63">
      <c r="A5" s="102" t="s">
        <v>6</v>
      </c>
      <c r="B5" s="105" t="s">
        <v>135</v>
      </c>
      <c r="C5" s="105" t="s">
        <v>8</v>
      </c>
      <c r="D5" s="105" t="s">
        <v>9</v>
      </c>
      <c r="E5" s="105" t="s">
        <v>10</v>
      </c>
      <c r="F5" s="108" t="s">
        <v>11</v>
      </c>
      <c r="G5" s="105" t="s">
        <v>136</v>
      </c>
      <c r="H5" s="66" t="s">
        <v>14</v>
      </c>
      <c r="I5" s="66" t="s">
        <v>16</v>
      </c>
    </row>
    <row r="6" spans="1:9" ht="78.75">
      <c r="A6" s="103"/>
      <c r="B6" s="106"/>
      <c r="C6" s="106"/>
      <c r="D6" s="106"/>
      <c r="E6" s="106"/>
      <c r="F6" s="109"/>
      <c r="G6" s="106"/>
      <c r="H6" s="60" t="s">
        <v>15</v>
      </c>
      <c r="I6" s="60" t="s">
        <v>17</v>
      </c>
    </row>
    <row r="7" spans="1:9" ht="16.5" thickBot="1">
      <c r="A7" s="104"/>
      <c r="B7" s="107"/>
      <c r="C7" s="107"/>
      <c r="D7" s="107"/>
      <c r="E7" s="107"/>
      <c r="F7" s="110"/>
      <c r="G7" s="107"/>
      <c r="H7" s="61"/>
      <c r="I7" s="61"/>
    </row>
    <row r="8" spans="1:9" ht="16.5" thickBot="1">
      <c r="A8" s="27" t="s">
        <v>70</v>
      </c>
      <c r="B8" s="28" t="s">
        <v>19</v>
      </c>
      <c r="C8" s="28" t="s">
        <v>20</v>
      </c>
      <c r="D8" s="28" t="s">
        <v>21</v>
      </c>
      <c r="E8" s="28" t="s">
        <v>71</v>
      </c>
      <c r="F8" s="51" t="s">
        <v>72</v>
      </c>
      <c r="G8" s="28" t="s">
        <v>73</v>
      </c>
      <c r="H8" s="67" t="s">
        <v>74</v>
      </c>
      <c r="I8" s="67" t="s">
        <v>75</v>
      </c>
    </row>
    <row r="9" spans="1:9" ht="32.25" thickBot="1">
      <c r="A9" s="29">
        <v>1</v>
      </c>
      <c r="B9" s="11" t="s">
        <v>137</v>
      </c>
      <c r="C9" s="181" t="s">
        <v>94</v>
      </c>
      <c r="D9" s="182">
        <v>4405</v>
      </c>
      <c r="E9" s="32"/>
      <c r="F9" s="53"/>
      <c r="G9" s="32">
        <f>E9+(E9*F9)</f>
        <v>0</v>
      </c>
      <c r="H9" s="68">
        <f>D9*G9</f>
        <v>0</v>
      </c>
      <c r="I9" s="68">
        <f>H9+(H9*F9)</f>
        <v>0</v>
      </c>
    </row>
    <row r="10" spans="1:9" ht="32.25" thickBot="1">
      <c r="A10" s="29">
        <v>2</v>
      </c>
      <c r="B10" s="11" t="s">
        <v>138</v>
      </c>
      <c r="C10" s="11" t="s">
        <v>28</v>
      </c>
      <c r="D10" s="183">
        <v>1</v>
      </c>
      <c r="E10" s="32"/>
      <c r="F10" s="53"/>
      <c r="G10" s="32">
        <f t="shared" ref="G10:G26" si="0">E10+(E10*F10)</f>
        <v>0</v>
      </c>
      <c r="H10" s="68">
        <f t="shared" ref="H10:H26" si="1">D10*G10</f>
        <v>0</v>
      </c>
      <c r="I10" s="68">
        <f t="shared" ref="I10:I26" si="2">H10+(H10*F10)</f>
        <v>0</v>
      </c>
    </row>
    <row r="11" spans="1:9" ht="32.25" thickBot="1">
      <c r="A11" s="29">
        <v>3</v>
      </c>
      <c r="B11" s="11" t="s">
        <v>139</v>
      </c>
      <c r="C11" s="184" t="s">
        <v>28</v>
      </c>
      <c r="D11" s="182">
        <v>1</v>
      </c>
      <c r="E11" s="32"/>
      <c r="F11" s="53"/>
      <c r="G11" s="32">
        <f t="shared" si="0"/>
        <v>0</v>
      </c>
      <c r="H11" s="68">
        <f t="shared" si="1"/>
        <v>0</v>
      </c>
      <c r="I11" s="68">
        <f t="shared" si="2"/>
        <v>0</v>
      </c>
    </row>
    <row r="12" spans="1:9" ht="32.25" thickBot="1">
      <c r="A12" s="29">
        <v>4</v>
      </c>
      <c r="B12" s="11" t="s">
        <v>140</v>
      </c>
      <c r="C12" s="30" t="s">
        <v>28</v>
      </c>
      <c r="D12" s="183">
        <v>40</v>
      </c>
      <c r="E12" s="32"/>
      <c r="F12" s="53"/>
      <c r="G12" s="32">
        <f t="shared" si="0"/>
        <v>0</v>
      </c>
      <c r="H12" s="68">
        <f t="shared" si="1"/>
        <v>0</v>
      </c>
      <c r="I12" s="68">
        <f t="shared" si="2"/>
        <v>0</v>
      </c>
    </row>
    <row r="13" spans="1:9" ht="16.5" thickBot="1">
      <c r="A13" s="29">
        <v>5</v>
      </c>
      <c r="B13" s="11" t="s">
        <v>141</v>
      </c>
      <c r="C13" s="184" t="s">
        <v>28</v>
      </c>
      <c r="D13" s="182">
        <v>5</v>
      </c>
      <c r="E13" s="32"/>
      <c r="F13" s="53"/>
      <c r="G13" s="32">
        <f t="shared" si="0"/>
        <v>0</v>
      </c>
      <c r="H13" s="68">
        <f t="shared" si="1"/>
        <v>0</v>
      </c>
      <c r="I13" s="68">
        <f t="shared" si="2"/>
        <v>0</v>
      </c>
    </row>
    <row r="14" spans="1:9" ht="32.25" thickBot="1">
      <c r="A14" s="29">
        <v>6</v>
      </c>
      <c r="B14" s="11" t="s">
        <v>142</v>
      </c>
      <c r="C14" s="30" t="s">
        <v>28</v>
      </c>
      <c r="D14" s="183">
        <v>14</v>
      </c>
      <c r="E14" s="32"/>
      <c r="F14" s="53"/>
      <c r="G14" s="32">
        <f t="shared" si="0"/>
        <v>0</v>
      </c>
      <c r="H14" s="68">
        <f t="shared" si="1"/>
        <v>0</v>
      </c>
      <c r="I14" s="68">
        <f t="shared" si="2"/>
        <v>0</v>
      </c>
    </row>
    <row r="15" spans="1:9" ht="32.25" thickBot="1">
      <c r="A15" s="29">
        <v>7</v>
      </c>
      <c r="B15" s="11" t="s">
        <v>143</v>
      </c>
      <c r="C15" s="184" t="s">
        <v>28</v>
      </c>
      <c r="D15" s="182">
        <v>22</v>
      </c>
      <c r="E15" s="32"/>
      <c r="F15" s="53"/>
      <c r="G15" s="32">
        <f t="shared" si="0"/>
        <v>0</v>
      </c>
      <c r="H15" s="68">
        <f t="shared" si="1"/>
        <v>0</v>
      </c>
      <c r="I15" s="68">
        <f t="shared" si="2"/>
        <v>0</v>
      </c>
    </row>
    <row r="16" spans="1:9" ht="32.25" thickBot="1">
      <c r="A16" s="29">
        <v>8</v>
      </c>
      <c r="B16" s="11" t="s">
        <v>144</v>
      </c>
      <c r="C16" s="30" t="s">
        <v>28</v>
      </c>
      <c r="D16" s="183">
        <v>1</v>
      </c>
      <c r="E16" s="32"/>
      <c r="F16" s="53"/>
      <c r="G16" s="32">
        <f t="shared" si="0"/>
        <v>0</v>
      </c>
      <c r="H16" s="68">
        <f t="shared" si="1"/>
        <v>0</v>
      </c>
      <c r="I16" s="68">
        <f t="shared" si="2"/>
        <v>0</v>
      </c>
    </row>
    <row r="17" spans="1:9" ht="79.5" thickBot="1">
      <c r="A17" s="29">
        <v>9</v>
      </c>
      <c r="B17" s="11" t="s">
        <v>145</v>
      </c>
      <c r="C17" s="184" t="s">
        <v>28</v>
      </c>
      <c r="D17" s="182">
        <v>675</v>
      </c>
      <c r="E17" s="32"/>
      <c r="F17" s="53"/>
      <c r="G17" s="32">
        <f t="shared" si="0"/>
        <v>0</v>
      </c>
      <c r="H17" s="68">
        <f t="shared" si="1"/>
        <v>0</v>
      </c>
      <c r="I17" s="68">
        <f t="shared" si="2"/>
        <v>0</v>
      </c>
    </row>
    <row r="18" spans="1:9" ht="16.5" thickBot="1">
      <c r="A18" s="29">
        <v>10</v>
      </c>
      <c r="B18" s="11" t="s">
        <v>146</v>
      </c>
      <c r="C18" s="30" t="s">
        <v>28</v>
      </c>
      <c r="D18" s="183">
        <v>1</v>
      </c>
      <c r="E18" s="32"/>
      <c r="F18" s="53"/>
      <c r="G18" s="32">
        <f t="shared" si="0"/>
        <v>0</v>
      </c>
      <c r="H18" s="68">
        <f t="shared" si="1"/>
        <v>0</v>
      </c>
      <c r="I18" s="68">
        <f t="shared" si="2"/>
        <v>0</v>
      </c>
    </row>
    <row r="19" spans="1:9" ht="16.5" thickBot="1">
      <c r="A19" s="29">
        <v>11</v>
      </c>
      <c r="B19" s="11" t="s">
        <v>147</v>
      </c>
      <c r="C19" s="184" t="s">
        <v>28</v>
      </c>
      <c r="D19" s="182">
        <v>1</v>
      </c>
      <c r="E19" s="32"/>
      <c r="F19" s="53"/>
      <c r="G19" s="32">
        <f t="shared" si="0"/>
        <v>0</v>
      </c>
      <c r="H19" s="68">
        <f t="shared" si="1"/>
        <v>0</v>
      </c>
      <c r="I19" s="68">
        <f t="shared" si="2"/>
        <v>0</v>
      </c>
    </row>
    <row r="20" spans="1:9" ht="32.25" thickBot="1">
      <c r="A20" s="29">
        <v>12</v>
      </c>
      <c r="B20" s="11" t="s">
        <v>148</v>
      </c>
      <c r="C20" s="30" t="s">
        <v>28</v>
      </c>
      <c r="D20" s="183">
        <v>1</v>
      </c>
      <c r="E20" s="33"/>
      <c r="F20" s="54"/>
      <c r="G20" s="32">
        <f t="shared" si="0"/>
        <v>0</v>
      </c>
      <c r="H20" s="68">
        <f t="shared" si="1"/>
        <v>0</v>
      </c>
      <c r="I20" s="68">
        <f t="shared" si="2"/>
        <v>0</v>
      </c>
    </row>
    <row r="21" spans="1:9" ht="63.75" thickBot="1">
      <c r="A21" s="29">
        <v>13</v>
      </c>
      <c r="B21" s="11" t="s">
        <v>149</v>
      </c>
      <c r="C21" s="184" t="s">
        <v>28</v>
      </c>
      <c r="D21" s="182">
        <v>1</v>
      </c>
      <c r="E21" s="33"/>
      <c r="F21" s="54"/>
      <c r="G21" s="32">
        <f t="shared" si="0"/>
        <v>0</v>
      </c>
      <c r="H21" s="68">
        <f t="shared" si="1"/>
        <v>0</v>
      </c>
      <c r="I21" s="68">
        <f t="shared" si="2"/>
        <v>0</v>
      </c>
    </row>
    <row r="22" spans="1:9" ht="32.25" thickBot="1">
      <c r="A22" s="29">
        <v>14</v>
      </c>
      <c r="B22" s="11" t="s">
        <v>150</v>
      </c>
      <c r="C22" s="30" t="s">
        <v>28</v>
      </c>
      <c r="D22" s="183">
        <v>1</v>
      </c>
      <c r="E22" s="33"/>
      <c r="F22" s="54"/>
      <c r="G22" s="32">
        <f t="shared" si="0"/>
        <v>0</v>
      </c>
      <c r="H22" s="68">
        <f t="shared" si="1"/>
        <v>0</v>
      </c>
      <c r="I22" s="68">
        <f t="shared" si="2"/>
        <v>0</v>
      </c>
    </row>
    <row r="23" spans="1:9" ht="48" thickBot="1">
      <c r="A23" s="29">
        <v>15</v>
      </c>
      <c r="B23" s="11" t="s">
        <v>265</v>
      </c>
      <c r="C23" s="184" t="s">
        <v>94</v>
      </c>
      <c r="D23" s="182">
        <v>437</v>
      </c>
      <c r="E23" s="33"/>
      <c r="F23" s="54"/>
      <c r="G23" s="32">
        <f t="shared" si="0"/>
        <v>0</v>
      </c>
      <c r="H23" s="68">
        <f t="shared" si="1"/>
        <v>0</v>
      </c>
      <c r="I23" s="68">
        <f t="shared" si="2"/>
        <v>0</v>
      </c>
    </row>
    <row r="24" spans="1:9" ht="32.25" thickBot="1">
      <c r="A24" s="29">
        <v>16</v>
      </c>
      <c r="B24" s="11" t="s">
        <v>266</v>
      </c>
      <c r="C24" s="184" t="s">
        <v>94</v>
      </c>
      <c r="D24" s="185">
        <v>437</v>
      </c>
      <c r="E24" s="33"/>
      <c r="F24" s="54"/>
      <c r="G24" s="32">
        <f t="shared" si="0"/>
        <v>0</v>
      </c>
      <c r="H24" s="68">
        <f t="shared" si="1"/>
        <v>0</v>
      </c>
      <c r="I24" s="68">
        <f t="shared" si="2"/>
        <v>0</v>
      </c>
    </row>
    <row r="25" spans="1:9" ht="32.25" thickBot="1">
      <c r="A25" s="29">
        <v>17</v>
      </c>
      <c r="B25" s="11" t="s">
        <v>151</v>
      </c>
      <c r="C25" s="184" t="s">
        <v>28</v>
      </c>
      <c r="D25" s="182">
        <v>1</v>
      </c>
      <c r="E25" s="33"/>
      <c r="F25" s="54"/>
      <c r="G25" s="32">
        <f t="shared" si="0"/>
        <v>0</v>
      </c>
      <c r="H25" s="68">
        <f t="shared" si="1"/>
        <v>0</v>
      </c>
      <c r="I25" s="68">
        <f t="shared" si="2"/>
        <v>0</v>
      </c>
    </row>
    <row r="26" spans="1:9" ht="48" thickBot="1">
      <c r="A26" s="29">
        <v>18</v>
      </c>
      <c r="B26" s="11" t="s">
        <v>152</v>
      </c>
      <c r="C26" s="30" t="s">
        <v>28</v>
      </c>
      <c r="D26" s="40">
        <v>1</v>
      </c>
      <c r="E26" s="33"/>
      <c r="F26" s="54"/>
      <c r="G26" s="32">
        <f t="shared" si="0"/>
        <v>0</v>
      </c>
      <c r="H26" s="68">
        <f t="shared" si="1"/>
        <v>0</v>
      </c>
      <c r="I26" s="68">
        <f t="shared" si="2"/>
        <v>0</v>
      </c>
    </row>
    <row r="27" spans="1:9" ht="16.5" thickBot="1">
      <c r="A27" s="31">
        <v>17</v>
      </c>
      <c r="B27" s="140" t="s">
        <v>40</v>
      </c>
      <c r="C27" s="141"/>
      <c r="D27" s="141"/>
      <c r="E27" s="141"/>
      <c r="F27" s="141"/>
      <c r="G27" s="142"/>
      <c r="H27" s="71">
        <f>SUM(H9:H26)</f>
        <v>0</v>
      </c>
      <c r="I27" s="71">
        <f>SUM(I9:I26)</f>
        <v>0</v>
      </c>
    </row>
    <row r="28" spans="1:9" ht="15">
      <c r="A28" s="156" t="s">
        <v>61</v>
      </c>
      <c r="B28" s="157"/>
      <c r="C28" s="157"/>
      <c r="D28" s="157"/>
      <c r="E28" s="157"/>
      <c r="F28" s="157"/>
      <c r="G28" s="157"/>
      <c r="H28" s="157"/>
      <c r="I28" s="157"/>
    </row>
    <row r="29" spans="1:9" ht="15">
      <c r="A29" s="100" t="s">
        <v>42</v>
      </c>
      <c r="B29" s="112"/>
      <c r="C29" s="112"/>
      <c r="D29" s="112"/>
      <c r="E29" s="112"/>
      <c r="F29" s="112"/>
      <c r="G29" s="112"/>
      <c r="H29" s="112"/>
      <c r="I29" s="112"/>
    </row>
    <row r="30" spans="1:9" ht="15">
      <c r="A30" s="99" t="s">
        <v>153</v>
      </c>
      <c r="B30" s="112"/>
      <c r="C30" s="112"/>
      <c r="D30" s="112"/>
      <c r="E30" s="112"/>
      <c r="F30" s="112"/>
      <c r="G30" s="112"/>
      <c r="H30" s="112"/>
      <c r="I30" s="112"/>
    </row>
    <row r="31" spans="1:9" ht="15">
      <c r="A31" s="123" t="s">
        <v>109</v>
      </c>
      <c r="B31" s="112"/>
      <c r="C31" s="112"/>
      <c r="D31" s="112"/>
      <c r="E31" s="112"/>
      <c r="F31" s="112"/>
      <c r="G31" s="112"/>
      <c r="H31" s="112"/>
      <c r="I31" s="112"/>
    </row>
    <row r="32" spans="1:9" ht="15">
      <c r="A32" s="123" t="s">
        <v>130</v>
      </c>
      <c r="B32" s="112"/>
      <c r="C32" s="112"/>
      <c r="D32" s="112"/>
      <c r="E32" s="112"/>
      <c r="F32" s="112"/>
      <c r="G32" s="112"/>
      <c r="H32" s="112"/>
      <c r="I32" s="112"/>
    </row>
    <row r="33" spans="1:9" ht="15">
      <c r="A33" s="123" t="s">
        <v>111</v>
      </c>
      <c r="B33" s="112"/>
      <c r="C33" s="112"/>
      <c r="D33" s="112"/>
      <c r="E33" s="112"/>
      <c r="F33" s="112"/>
      <c r="G33" s="112"/>
      <c r="H33" s="112"/>
      <c r="I33" s="112"/>
    </row>
    <row r="34" spans="1:9" ht="15">
      <c r="A34" s="99" t="s">
        <v>112</v>
      </c>
      <c r="B34" s="112"/>
      <c r="C34" s="112"/>
      <c r="D34" s="112"/>
      <c r="E34" s="112"/>
      <c r="F34" s="112"/>
      <c r="G34" s="112"/>
      <c r="H34" s="112"/>
      <c r="I34" s="112"/>
    </row>
    <row r="35" spans="1:9" ht="15.75">
      <c r="A35" s="3" t="s">
        <v>47</v>
      </c>
      <c r="F35" s="49"/>
      <c r="H35" s="63"/>
      <c r="I35" s="63"/>
    </row>
    <row r="36" spans="1:9" ht="15.75">
      <c r="A36" s="3"/>
      <c r="F36" s="49"/>
      <c r="H36" s="63"/>
      <c r="I36" s="63"/>
    </row>
    <row r="37" spans="1:9" ht="15.75">
      <c r="A37" s="3" t="s">
        <v>132</v>
      </c>
      <c r="F37" s="49"/>
      <c r="H37" s="63"/>
      <c r="I37" s="63"/>
    </row>
    <row r="38" spans="1:9" ht="15">
      <c r="A38" s="99" t="s">
        <v>49</v>
      </c>
      <c r="B38" s="112"/>
      <c r="C38" s="112"/>
      <c r="D38" s="112"/>
      <c r="E38" s="112"/>
      <c r="F38" s="112"/>
      <c r="G38" s="112"/>
      <c r="H38" s="112"/>
      <c r="I38" s="112"/>
    </row>
    <row r="39" spans="1:9" ht="16.5" thickBot="1">
      <c r="A39" s="2"/>
      <c r="F39" s="49"/>
      <c r="H39" s="63"/>
      <c r="I39" s="63"/>
    </row>
    <row r="40" spans="1:9" ht="63.75" thickBot="1">
      <c r="A40" s="18" t="s">
        <v>50</v>
      </c>
      <c r="B40" s="19" t="s">
        <v>51</v>
      </c>
      <c r="F40" s="49"/>
      <c r="H40" s="63"/>
      <c r="I40" s="63"/>
    </row>
    <row r="41" spans="1:9" ht="63.75" thickBot="1">
      <c r="A41" s="20" t="s">
        <v>52</v>
      </c>
      <c r="B41" s="21" t="s">
        <v>53</v>
      </c>
      <c r="F41" s="49"/>
      <c r="H41" s="63"/>
      <c r="I41" s="63"/>
    </row>
    <row r="42" spans="1:9" ht="63.75" thickBot="1">
      <c r="A42" s="20" t="s">
        <v>52</v>
      </c>
      <c r="B42" s="21" t="s">
        <v>54</v>
      </c>
      <c r="F42" s="49"/>
      <c r="H42" s="63"/>
      <c r="I42" s="63"/>
    </row>
    <row r="43" spans="1:9" ht="15.75">
      <c r="A43" s="3"/>
      <c r="F43" s="49"/>
      <c r="H43" s="63"/>
      <c r="I43" s="63"/>
    </row>
    <row r="44" spans="1:9" ht="15.75">
      <c r="A44" s="3" t="s">
        <v>55</v>
      </c>
      <c r="F44" s="49"/>
      <c r="H44" s="63"/>
      <c r="I44" s="63"/>
    </row>
    <row r="45" spans="1:9" ht="15.75">
      <c r="A45" s="3"/>
      <c r="F45" s="49"/>
      <c r="H45" s="63"/>
      <c r="I45" s="63"/>
    </row>
    <row r="46" spans="1:9" ht="15">
      <c r="A46" s="111" t="s">
        <v>154</v>
      </c>
      <c r="B46" s="112"/>
      <c r="C46" s="112"/>
      <c r="D46" s="112"/>
      <c r="E46" s="112"/>
      <c r="F46" s="112"/>
      <c r="G46" s="112"/>
      <c r="H46" s="112"/>
      <c r="I46" s="112"/>
    </row>
    <row r="47" spans="1:9" ht="15.75">
      <c r="A47" s="2"/>
      <c r="F47" s="49"/>
      <c r="H47" s="63"/>
      <c r="I47" s="63"/>
    </row>
    <row r="48" spans="1:9">
      <c r="A48" s="16"/>
      <c r="F48" s="49"/>
      <c r="H48" s="63"/>
      <c r="I48" s="63"/>
    </row>
    <row r="49" spans="1:9">
      <c r="A49" s="16"/>
      <c r="F49" s="49"/>
      <c r="H49" s="63"/>
      <c r="I49" s="63"/>
    </row>
    <row r="50" spans="1:9">
      <c r="A50" s="16"/>
      <c r="F50" s="49"/>
      <c r="H50" s="63"/>
      <c r="I50" s="63"/>
    </row>
    <row r="51" spans="1:9">
      <c r="A51" s="16"/>
      <c r="F51" s="49"/>
      <c r="H51" s="63"/>
      <c r="I51" s="63"/>
    </row>
    <row r="52" spans="1:9">
      <c r="A52" s="16"/>
      <c r="F52" s="49"/>
      <c r="H52" s="63"/>
      <c r="I52" s="63"/>
    </row>
    <row r="53" spans="1:9">
      <c r="A53" s="16"/>
      <c r="F53" s="49"/>
      <c r="H53" s="63"/>
      <c r="I53" s="63"/>
    </row>
    <row r="54" spans="1:9">
      <c r="A54" s="16"/>
      <c r="F54" s="49"/>
      <c r="H54" s="63"/>
      <c r="I54" s="63"/>
    </row>
    <row r="55" spans="1:9">
      <c r="A55" s="16"/>
      <c r="F55" s="49"/>
      <c r="H55" s="63"/>
      <c r="I55" s="63"/>
    </row>
    <row r="56" spans="1:9">
      <c r="A56" s="16"/>
      <c r="F56" s="49"/>
      <c r="H56" s="63"/>
      <c r="I56" s="63"/>
    </row>
    <row r="57" spans="1:9">
      <c r="A57" s="16"/>
      <c r="F57" s="49"/>
      <c r="H57" s="63"/>
      <c r="I57" s="63"/>
    </row>
    <row r="58" spans="1:9">
      <c r="A58" s="16"/>
      <c r="F58" s="49"/>
      <c r="H58" s="63"/>
      <c r="I58" s="63"/>
    </row>
    <row r="59" spans="1:9">
      <c r="A59" s="16"/>
      <c r="F59" s="49"/>
      <c r="H59" s="63"/>
      <c r="I59" s="63"/>
    </row>
    <row r="60" spans="1:9">
      <c r="A60" s="16"/>
      <c r="F60" s="49"/>
      <c r="H60" s="63"/>
      <c r="I60" s="63"/>
    </row>
    <row r="61" spans="1:9">
      <c r="A61" s="16"/>
      <c r="F61" s="49"/>
      <c r="H61" s="63"/>
      <c r="I61" s="63"/>
    </row>
    <row r="62" spans="1:9">
      <c r="A62" s="16"/>
      <c r="F62" s="49"/>
      <c r="H62" s="63"/>
      <c r="I62" s="63"/>
    </row>
    <row r="63" spans="1:9">
      <c r="A63" s="16"/>
      <c r="F63" s="49"/>
      <c r="H63" s="63"/>
      <c r="I63" s="63"/>
    </row>
    <row r="64" spans="1:9">
      <c r="A64" s="16"/>
      <c r="F64" s="49"/>
      <c r="H64" s="63"/>
      <c r="I64" s="63"/>
    </row>
    <row r="65" spans="1:9">
      <c r="A65" s="16"/>
      <c r="F65" s="49"/>
      <c r="H65" s="63"/>
      <c r="I65" s="63"/>
    </row>
    <row r="66" spans="1:9">
      <c r="A66" s="16"/>
      <c r="F66" s="49"/>
      <c r="H66" s="63"/>
      <c r="I66" s="63"/>
    </row>
    <row r="67" spans="1:9">
      <c r="A67" s="16"/>
      <c r="F67" s="49"/>
      <c r="H67" s="63"/>
      <c r="I67" s="63"/>
    </row>
    <row r="68" spans="1:9">
      <c r="A68" s="16"/>
      <c r="F68" s="49"/>
      <c r="H68" s="63"/>
      <c r="I68" s="63"/>
    </row>
    <row r="69" spans="1:9">
      <c r="A69" s="16"/>
      <c r="F69" s="49"/>
      <c r="H69" s="63"/>
      <c r="I69" s="63"/>
    </row>
    <row r="70" spans="1:9">
      <c r="A70" s="16"/>
      <c r="F70" s="49"/>
      <c r="H70" s="63"/>
      <c r="I70" s="63"/>
    </row>
    <row r="71" spans="1:9">
      <c r="A71" s="16"/>
      <c r="F71" s="49"/>
      <c r="H71" s="63"/>
      <c r="I71" s="63"/>
    </row>
    <row r="72" spans="1:9">
      <c r="A72" s="16"/>
      <c r="F72" s="49"/>
      <c r="H72" s="63"/>
      <c r="I72" s="63"/>
    </row>
    <row r="73" spans="1:9">
      <c r="A73" s="16"/>
      <c r="F73" s="49"/>
      <c r="H73" s="63"/>
      <c r="I73" s="63"/>
    </row>
    <row r="74" spans="1:9">
      <c r="A74" s="16"/>
      <c r="F74" s="49"/>
      <c r="H74" s="63"/>
      <c r="I74" s="63"/>
    </row>
    <row r="75" spans="1:9">
      <c r="A75" s="16"/>
      <c r="F75" s="49"/>
      <c r="H75" s="63"/>
      <c r="I75" s="63"/>
    </row>
    <row r="76" spans="1:9">
      <c r="A76" s="16"/>
      <c r="F76" s="49"/>
      <c r="H76" s="63"/>
      <c r="I76" s="63"/>
    </row>
    <row r="77" spans="1:9">
      <c r="A77" s="16"/>
      <c r="F77" s="49"/>
      <c r="H77" s="63"/>
      <c r="I77" s="63"/>
    </row>
  </sheetData>
  <mergeCells count="21">
    <mergeCell ref="A32:I32"/>
    <mergeCell ref="A33:I33"/>
    <mergeCell ref="A34:I34"/>
    <mergeCell ref="A38:I38"/>
    <mergeCell ref="A46:I46"/>
    <mergeCell ref="A31:I31"/>
    <mergeCell ref="A1:I1"/>
    <mergeCell ref="A2:I2"/>
    <mergeCell ref="A3:I3"/>
    <mergeCell ref="A4:I4"/>
    <mergeCell ref="A5:A7"/>
    <mergeCell ref="B5:B7"/>
    <mergeCell ref="C5:C7"/>
    <mergeCell ref="D5:D7"/>
    <mergeCell ref="E5:E7"/>
    <mergeCell ref="F5:F7"/>
    <mergeCell ref="G5:G7"/>
    <mergeCell ref="B27:G27"/>
    <mergeCell ref="A28:I28"/>
    <mergeCell ref="A29:I29"/>
    <mergeCell ref="A30:I30"/>
  </mergeCells>
  <pageMargins left="0.17" right="0.17"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dimension ref="A1:I39"/>
  <sheetViews>
    <sheetView workbookViewId="0">
      <selection activeCell="B11" sqref="B11:G11"/>
    </sheetView>
  </sheetViews>
  <sheetFormatPr defaultRowHeight="14.25"/>
  <cols>
    <col min="1" max="1" width="14" customWidth="1"/>
    <col min="2" max="2" width="37.5" customWidth="1"/>
  </cols>
  <sheetData>
    <row r="1" spans="1:9" ht="15.75">
      <c r="A1" s="98" t="s">
        <v>155</v>
      </c>
      <c r="B1" s="112"/>
      <c r="C1" s="112"/>
      <c r="D1" s="112"/>
      <c r="E1" s="112"/>
      <c r="F1" s="112"/>
      <c r="G1" s="112"/>
      <c r="H1" s="112"/>
      <c r="I1" s="112"/>
    </row>
    <row r="2" spans="1:9" ht="15.75">
      <c r="A2" s="97" t="s">
        <v>117</v>
      </c>
      <c r="B2" s="112"/>
      <c r="C2" s="112"/>
      <c r="D2" s="112"/>
      <c r="E2" s="112"/>
      <c r="F2" s="112"/>
      <c r="G2" s="112"/>
      <c r="H2" s="112"/>
      <c r="I2" s="112"/>
    </row>
    <row r="3" spans="1:9" ht="15.75">
      <c r="A3" s="97" t="s">
        <v>2</v>
      </c>
      <c r="B3" s="130"/>
      <c r="C3" s="130"/>
      <c r="D3" s="130"/>
      <c r="E3" s="130"/>
      <c r="F3" s="130"/>
      <c r="G3" s="130"/>
      <c r="H3" s="130"/>
      <c r="I3" s="130"/>
    </row>
    <row r="4" spans="1:9" ht="16.5" thickBot="1">
      <c r="A4" s="159" t="s">
        <v>118</v>
      </c>
      <c r="B4" s="147"/>
      <c r="C4" s="147"/>
      <c r="D4" s="147"/>
      <c r="E4" s="147"/>
      <c r="F4" s="147"/>
      <c r="G4" s="147"/>
      <c r="H4" s="147"/>
      <c r="I4" s="147"/>
    </row>
    <row r="5" spans="1:9" ht="15" thickBot="1">
      <c r="A5" s="143" t="s">
        <v>156</v>
      </c>
      <c r="B5" s="144"/>
      <c r="C5" s="144"/>
      <c r="D5" s="144"/>
      <c r="E5" s="144"/>
      <c r="F5" s="144"/>
      <c r="G5" s="144"/>
      <c r="H5" s="144"/>
      <c r="I5" s="145"/>
    </row>
    <row r="6" spans="1:9" ht="63">
      <c r="A6" s="105" t="s">
        <v>6</v>
      </c>
      <c r="B6" s="105" t="s">
        <v>157</v>
      </c>
      <c r="C6" s="105" t="s">
        <v>8</v>
      </c>
      <c r="D6" s="105" t="s">
        <v>9</v>
      </c>
      <c r="E6" s="105" t="s">
        <v>10</v>
      </c>
      <c r="F6" s="108" t="s">
        <v>11</v>
      </c>
      <c r="G6" s="105" t="s">
        <v>158</v>
      </c>
      <c r="H6" s="60" t="s">
        <v>14</v>
      </c>
      <c r="I6" s="60" t="s">
        <v>16</v>
      </c>
    </row>
    <row r="7" spans="1:9" ht="78.75">
      <c r="A7" s="106"/>
      <c r="B7" s="106"/>
      <c r="C7" s="106"/>
      <c r="D7" s="106"/>
      <c r="E7" s="106"/>
      <c r="F7" s="109"/>
      <c r="G7" s="106"/>
      <c r="H7" s="60" t="s">
        <v>15</v>
      </c>
      <c r="I7" s="60" t="s">
        <v>17</v>
      </c>
    </row>
    <row r="8" spans="1:9" ht="16.5" thickBot="1">
      <c r="A8" s="107"/>
      <c r="B8" s="107"/>
      <c r="C8" s="107"/>
      <c r="D8" s="107"/>
      <c r="E8" s="107"/>
      <c r="F8" s="110"/>
      <c r="G8" s="107"/>
      <c r="H8" s="61"/>
      <c r="I8" s="61"/>
    </row>
    <row r="9" spans="1:9" ht="15" thickBot="1">
      <c r="A9" s="34" t="s">
        <v>159</v>
      </c>
      <c r="B9" s="12" t="s">
        <v>160</v>
      </c>
      <c r="C9" s="12" t="s">
        <v>161</v>
      </c>
      <c r="D9" s="12" t="s">
        <v>162</v>
      </c>
      <c r="E9" s="12" t="s">
        <v>163</v>
      </c>
      <c r="F9" s="55" t="s">
        <v>164</v>
      </c>
      <c r="G9" s="12" t="s">
        <v>165</v>
      </c>
      <c r="H9" s="72" t="s">
        <v>166</v>
      </c>
      <c r="I9" s="72" t="s">
        <v>167</v>
      </c>
    </row>
    <row r="10" spans="1:9" ht="48" thickBot="1">
      <c r="A10" s="35">
        <v>1</v>
      </c>
      <c r="B10" s="36" t="s">
        <v>168</v>
      </c>
      <c r="C10" s="36" t="s">
        <v>169</v>
      </c>
      <c r="D10" s="37">
        <v>29280</v>
      </c>
      <c r="E10" s="12"/>
      <c r="F10" s="77"/>
      <c r="G10" s="76">
        <f>E10+(E10*F10)</f>
        <v>0</v>
      </c>
      <c r="H10" s="72">
        <f>D10*E10</f>
        <v>0</v>
      </c>
      <c r="I10" s="72">
        <f>H10+(H10*F10)</f>
        <v>0</v>
      </c>
    </row>
    <row r="11" spans="1:9" ht="15" thickBot="1">
      <c r="A11" s="35">
        <v>2</v>
      </c>
      <c r="B11" s="137" t="s">
        <v>40</v>
      </c>
      <c r="C11" s="138"/>
      <c r="D11" s="138"/>
      <c r="E11" s="138"/>
      <c r="F11" s="138"/>
      <c r="G11" s="139"/>
      <c r="H11" s="73">
        <f>SUM(H10)</f>
        <v>0</v>
      </c>
      <c r="I11" s="72">
        <f>SUM(I10)</f>
        <v>0</v>
      </c>
    </row>
    <row r="12" spans="1:9" ht="15.75">
      <c r="A12" s="17"/>
      <c r="F12" s="49"/>
      <c r="H12" s="63"/>
      <c r="I12" s="63"/>
    </row>
    <row r="13" spans="1:9" ht="15">
      <c r="A13" s="99" t="s">
        <v>61</v>
      </c>
      <c r="B13" s="112"/>
      <c r="C13" s="112"/>
      <c r="D13" s="112"/>
      <c r="E13" s="112"/>
      <c r="F13" s="112"/>
      <c r="G13" s="112"/>
      <c r="H13" s="112"/>
      <c r="I13" s="112"/>
    </row>
    <row r="14" spans="1:9" ht="15">
      <c r="A14" s="100" t="s">
        <v>42</v>
      </c>
      <c r="B14" s="112"/>
      <c r="C14" s="112"/>
      <c r="D14" s="112"/>
      <c r="E14" s="112"/>
      <c r="F14" s="112"/>
      <c r="G14" s="112"/>
      <c r="H14" s="112"/>
      <c r="I14" s="112"/>
    </row>
    <row r="15" spans="1:9" ht="15">
      <c r="A15" s="99" t="s">
        <v>170</v>
      </c>
      <c r="B15" s="112"/>
      <c r="C15" s="112"/>
      <c r="D15" s="112"/>
      <c r="E15" s="112"/>
      <c r="F15" s="112"/>
      <c r="G15" s="112"/>
      <c r="H15" s="112"/>
      <c r="I15" s="112"/>
    </row>
    <row r="16" spans="1:9" ht="15">
      <c r="A16" s="123" t="s">
        <v>109</v>
      </c>
      <c r="B16" s="112"/>
      <c r="C16" s="112"/>
      <c r="D16" s="112"/>
      <c r="E16" s="112"/>
      <c r="F16" s="112"/>
      <c r="G16" s="112"/>
      <c r="H16" s="112"/>
      <c r="I16" s="112"/>
    </row>
    <row r="17" spans="1:9" ht="15">
      <c r="A17" s="123" t="s">
        <v>130</v>
      </c>
      <c r="B17" s="112"/>
      <c r="C17" s="112"/>
      <c r="D17" s="112"/>
      <c r="E17" s="112"/>
      <c r="F17" s="112"/>
      <c r="G17" s="112"/>
      <c r="H17" s="112"/>
      <c r="I17" s="112"/>
    </row>
    <row r="18" spans="1:9" ht="15">
      <c r="A18" s="123" t="s">
        <v>111</v>
      </c>
      <c r="B18" s="112"/>
      <c r="C18" s="112"/>
      <c r="D18" s="112"/>
      <c r="E18" s="112"/>
      <c r="F18" s="112"/>
      <c r="G18" s="112"/>
      <c r="H18" s="112"/>
      <c r="I18" s="112"/>
    </row>
    <row r="19" spans="1:9" ht="15">
      <c r="A19" s="99" t="s">
        <v>112</v>
      </c>
      <c r="B19" s="112"/>
      <c r="C19" s="112"/>
      <c r="D19" s="112"/>
      <c r="E19" s="112"/>
      <c r="F19" s="112"/>
      <c r="G19" s="112"/>
      <c r="H19" s="112"/>
      <c r="I19" s="112"/>
    </row>
    <row r="20" spans="1:9" ht="15.75">
      <c r="A20" s="3" t="s">
        <v>47</v>
      </c>
      <c r="F20" s="49"/>
      <c r="H20" s="63"/>
      <c r="I20" s="63"/>
    </row>
    <row r="21" spans="1:9" ht="15.75">
      <c r="A21" s="3"/>
      <c r="F21" s="49"/>
      <c r="H21" s="63"/>
      <c r="I21" s="63"/>
    </row>
    <row r="22" spans="1:9" ht="15.75">
      <c r="A22" s="3" t="s">
        <v>132</v>
      </c>
      <c r="F22" s="49"/>
      <c r="H22" s="63"/>
      <c r="I22" s="63"/>
    </row>
    <row r="23" spans="1:9" ht="15.75">
      <c r="A23" s="24"/>
      <c r="F23" s="49"/>
      <c r="H23" s="63"/>
      <c r="I23" s="63"/>
    </row>
    <row r="24" spans="1:9" ht="15.75">
      <c r="A24" s="24"/>
      <c r="F24" s="49"/>
      <c r="H24" s="63"/>
      <c r="I24" s="63"/>
    </row>
    <row r="25" spans="1:9" ht="15.75">
      <c r="A25" s="24"/>
      <c r="F25" s="49"/>
      <c r="H25" s="63"/>
      <c r="I25" s="63"/>
    </row>
    <row r="26" spans="1:9" ht="15.75">
      <c r="A26" s="98" t="s">
        <v>49</v>
      </c>
      <c r="B26" s="130"/>
      <c r="C26" s="130"/>
      <c r="D26" s="130"/>
      <c r="E26" s="130"/>
      <c r="F26" s="130"/>
      <c r="G26" s="130"/>
      <c r="H26" s="130"/>
      <c r="I26" s="130"/>
    </row>
    <row r="27" spans="1:9" ht="16.5" thickBot="1">
      <c r="A27" s="2"/>
      <c r="F27" s="49"/>
      <c r="H27" s="63"/>
      <c r="I27" s="63"/>
    </row>
    <row r="28" spans="1:9" ht="48" thickBot="1">
      <c r="A28" s="18" t="s">
        <v>50</v>
      </c>
      <c r="B28" s="19" t="s">
        <v>51</v>
      </c>
      <c r="F28" s="49"/>
      <c r="H28" s="63"/>
      <c r="I28" s="63"/>
    </row>
    <row r="29" spans="1:9" ht="95.25" thickBot="1">
      <c r="A29" s="20" t="s">
        <v>52</v>
      </c>
      <c r="B29" s="21" t="s">
        <v>53</v>
      </c>
      <c r="F29" s="49"/>
      <c r="H29" s="63"/>
      <c r="I29" s="63"/>
    </row>
    <row r="30" spans="1:9" ht="95.25" thickBot="1">
      <c r="A30" s="20" t="s">
        <v>52</v>
      </c>
      <c r="B30" s="21" t="s">
        <v>54</v>
      </c>
      <c r="F30" s="49"/>
      <c r="H30" s="63"/>
      <c r="I30" s="63"/>
    </row>
    <row r="31" spans="1:9" ht="15.75">
      <c r="A31" s="3"/>
      <c r="F31" s="49"/>
      <c r="H31" s="63"/>
      <c r="I31" s="63"/>
    </row>
    <row r="32" spans="1:9" ht="15.75">
      <c r="A32" s="3"/>
      <c r="F32" s="49"/>
      <c r="H32" s="63"/>
      <c r="I32" s="63"/>
    </row>
    <row r="33" spans="1:9" ht="15.75">
      <c r="A33" s="3" t="s">
        <v>55</v>
      </c>
      <c r="F33" s="49"/>
      <c r="H33" s="63"/>
      <c r="I33" s="63"/>
    </row>
    <row r="34" spans="1:9" ht="15.75">
      <c r="A34" s="3"/>
      <c r="F34" s="49"/>
      <c r="H34" s="63"/>
      <c r="I34" s="63"/>
    </row>
    <row r="35" spans="1:9" ht="15">
      <c r="A35" s="111" t="s">
        <v>66</v>
      </c>
      <c r="B35" s="112"/>
      <c r="C35" s="112"/>
      <c r="D35" s="112"/>
      <c r="E35" s="112"/>
      <c r="F35" s="112"/>
      <c r="G35" s="112"/>
      <c r="H35" s="112"/>
      <c r="I35" s="112"/>
    </row>
    <row r="36" spans="1:9" ht="15.75">
      <c r="A36" s="2"/>
      <c r="F36" s="49"/>
      <c r="H36" s="63"/>
      <c r="I36" s="63"/>
    </row>
    <row r="37" spans="1:9">
      <c r="A37" s="16"/>
      <c r="F37" s="49"/>
      <c r="H37" s="63"/>
      <c r="I37" s="63"/>
    </row>
    <row r="38" spans="1:9">
      <c r="A38" s="16"/>
      <c r="F38" s="49"/>
      <c r="H38" s="63"/>
      <c r="I38" s="63"/>
    </row>
    <row r="39" spans="1:9" ht="15.75">
      <c r="A39" s="38"/>
      <c r="F39" s="49"/>
      <c r="H39" s="63"/>
      <c r="I39" s="63"/>
    </row>
  </sheetData>
  <mergeCells count="22">
    <mergeCell ref="A26:I26"/>
    <mergeCell ref="A35:I35"/>
    <mergeCell ref="F6:F8"/>
    <mergeCell ref="G6:G8"/>
    <mergeCell ref="B11:G11"/>
    <mergeCell ref="A13:I13"/>
    <mergeCell ref="A14:I14"/>
    <mergeCell ref="A15:I15"/>
    <mergeCell ref="A6:A8"/>
    <mergeCell ref="B6:B8"/>
    <mergeCell ref="C6:C8"/>
    <mergeCell ref="D6:D8"/>
    <mergeCell ref="E6:E8"/>
    <mergeCell ref="A16:I16"/>
    <mergeCell ref="A17:I17"/>
    <mergeCell ref="A18:I18"/>
    <mergeCell ref="A19:I19"/>
    <mergeCell ref="A1:I1"/>
    <mergeCell ref="A2:I2"/>
    <mergeCell ref="A3:I3"/>
    <mergeCell ref="A4:I4"/>
    <mergeCell ref="A5:I5"/>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dimension ref="A1:I67"/>
  <sheetViews>
    <sheetView workbookViewId="0">
      <selection activeCell="B26" sqref="B26:G26"/>
    </sheetView>
  </sheetViews>
  <sheetFormatPr defaultRowHeight="14.25"/>
  <cols>
    <col min="2" max="2" width="45.125" customWidth="1"/>
  </cols>
  <sheetData>
    <row r="1" spans="1:9" ht="15.75">
      <c r="A1" s="98" t="s">
        <v>171</v>
      </c>
      <c r="B1" s="98"/>
      <c r="C1" s="98"/>
      <c r="D1" s="98"/>
      <c r="E1" s="98"/>
      <c r="F1" s="98"/>
      <c r="G1" s="98"/>
      <c r="H1" s="98"/>
      <c r="I1" s="98"/>
    </row>
    <row r="2" spans="1:9" ht="15.75">
      <c r="A2" s="97" t="s">
        <v>117</v>
      </c>
      <c r="B2" s="97"/>
      <c r="C2" s="97"/>
      <c r="D2" s="97"/>
      <c r="E2" s="97"/>
      <c r="F2" s="97"/>
      <c r="G2" s="97"/>
      <c r="H2" s="97"/>
      <c r="I2" s="97"/>
    </row>
    <row r="3" spans="1:9" ht="15.75">
      <c r="A3" s="97" t="s">
        <v>2</v>
      </c>
      <c r="B3" s="97"/>
      <c r="C3" s="97"/>
      <c r="D3" s="97"/>
      <c r="E3" s="97"/>
      <c r="F3" s="97"/>
      <c r="G3" s="97"/>
      <c r="H3" s="97"/>
      <c r="I3" s="97"/>
    </row>
    <row r="4" spans="1:9" ht="16.5" thickBot="1">
      <c r="A4" s="99" t="s">
        <v>3</v>
      </c>
      <c r="B4" s="99"/>
      <c r="C4" s="99"/>
      <c r="D4" s="99"/>
      <c r="E4" s="99"/>
      <c r="F4" s="99"/>
      <c r="G4" s="99"/>
      <c r="H4" s="99"/>
      <c r="I4" s="99"/>
    </row>
    <row r="5" spans="1:9" ht="63">
      <c r="A5" s="102" t="s">
        <v>6</v>
      </c>
      <c r="B5" s="105" t="s">
        <v>172</v>
      </c>
      <c r="C5" s="105" t="s">
        <v>8</v>
      </c>
      <c r="D5" s="102" t="s">
        <v>9</v>
      </c>
      <c r="E5" s="105" t="s">
        <v>10</v>
      </c>
      <c r="F5" s="108" t="s">
        <v>11</v>
      </c>
      <c r="G5" s="105" t="s">
        <v>12</v>
      </c>
      <c r="H5" s="60" t="s">
        <v>14</v>
      </c>
      <c r="I5" s="60" t="s">
        <v>16</v>
      </c>
    </row>
    <row r="6" spans="1:9" ht="78.75">
      <c r="A6" s="103"/>
      <c r="B6" s="106"/>
      <c r="C6" s="106"/>
      <c r="D6" s="103"/>
      <c r="E6" s="106"/>
      <c r="F6" s="109"/>
      <c r="G6" s="106"/>
      <c r="H6" s="60" t="s">
        <v>15</v>
      </c>
      <c r="I6" s="60" t="s">
        <v>17</v>
      </c>
    </row>
    <row r="7" spans="1:9" ht="16.5" thickBot="1">
      <c r="A7" s="104"/>
      <c r="B7" s="107"/>
      <c r="C7" s="107"/>
      <c r="D7" s="104"/>
      <c r="E7" s="107"/>
      <c r="F7" s="110"/>
      <c r="G7" s="107"/>
      <c r="H7" s="61"/>
      <c r="I7" s="61"/>
    </row>
    <row r="8" spans="1:9" ht="16.5" thickBot="1">
      <c r="A8" s="8" t="s">
        <v>18</v>
      </c>
      <c r="B8" s="7" t="s">
        <v>19</v>
      </c>
      <c r="C8" s="7" t="s">
        <v>20</v>
      </c>
      <c r="D8" s="9" t="s">
        <v>21</v>
      </c>
      <c r="E8" s="7" t="s">
        <v>22</v>
      </c>
      <c r="F8" s="47" t="s">
        <v>23</v>
      </c>
      <c r="G8" s="7" t="s">
        <v>24</v>
      </c>
      <c r="H8" s="61" t="s">
        <v>25</v>
      </c>
      <c r="I8" s="61" t="s">
        <v>26</v>
      </c>
    </row>
    <row r="9" spans="1:9" ht="16.5" thickBot="1">
      <c r="A9" s="39">
        <v>1</v>
      </c>
      <c r="B9" s="186" t="s">
        <v>267</v>
      </c>
      <c r="C9" s="187" t="s">
        <v>173</v>
      </c>
      <c r="D9" s="171">
        <v>232</v>
      </c>
      <c r="E9" s="13"/>
      <c r="F9" s="48"/>
      <c r="G9" s="74">
        <f>E9+(E9*F9)</f>
        <v>0</v>
      </c>
      <c r="H9" s="61">
        <f>D9*E9</f>
        <v>0</v>
      </c>
      <c r="I9" s="61">
        <f>H9+(H9*F9)</f>
        <v>0</v>
      </c>
    </row>
    <row r="10" spans="1:9" ht="16.5" thickBot="1">
      <c r="A10" s="39">
        <v>2</v>
      </c>
      <c r="B10" s="188" t="s">
        <v>268</v>
      </c>
      <c r="C10" s="189" t="s">
        <v>28</v>
      </c>
      <c r="D10" s="171">
        <v>65</v>
      </c>
      <c r="E10" s="13"/>
      <c r="F10" s="48"/>
      <c r="G10" s="74">
        <f t="shared" ref="G10:G25" si="0">E10+(E10*F10)</f>
        <v>0</v>
      </c>
      <c r="H10" s="61">
        <f t="shared" ref="H10:H25" si="1">D10*E10</f>
        <v>0</v>
      </c>
      <c r="I10" s="61">
        <f t="shared" ref="I10:I25" si="2">H10+(H10*F10)</f>
        <v>0</v>
      </c>
    </row>
    <row r="11" spans="1:9" ht="16.5" thickBot="1">
      <c r="A11" s="39">
        <v>3</v>
      </c>
      <c r="B11" s="190" t="s">
        <v>269</v>
      </c>
      <c r="C11" s="191" t="s">
        <v>28</v>
      </c>
      <c r="D11" s="171">
        <v>210</v>
      </c>
      <c r="E11" s="13"/>
      <c r="F11" s="48"/>
      <c r="G11" s="74">
        <f t="shared" si="0"/>
        <v>0</v>
      </c>
      <c r="H11" s="61">
        <f t="shared" si="1"/>
        <v>0</v>
      </c>
      <c r="I11" s="61">
        <f t="shared" si="2"/>
        <v>0</v>
      </c>
    </row>
    <row r="12" spans="1:9" ht="16.5" thickBot="1">
      <c r="A12" s="39">
        <v>4</v>
      </c>
      <c r="B12" s="190" t="s">
        <v>270</v>
      </c>
      <c r="C12" s="191" t="s">
        <v>28</v>
      </c>
      <c r="D12" s="171">
        <v>365</v>
      </c>
      <c r="E12" s="13"/>
      <c r="F12" s="48"/>
      <c r="G12" s="74">
        <f t="shared" si="0"/>
        <v>0</v>
      </c>
      <c r="H12" s="61">
        <f t="shared" si="1"/>
        <v>0</v>
      </c>
      <c r="I12" s="61">
        <f t="shared" si="2"/>
        <v>0</v>
      </c>
    </row>
    <row r="13" spans="1:9" ht="16.5" thickBot="1">
      <c r="A13" s="39">
        <v>5</v>
      </c>
      <c r="B13" s="190" t="s">
        <v>271</v>
      </c>
      <c r="C13" s="191" t="s">
        <v>28</v>
      </c>
      <c r="D13" s="171">
        <v>72</v>
      </c>
      <c r="E13" s="13"/>
      <c r="F13" s="48"/>
      <c r="G13" s="74">
        <f t="shared" si="0"/>
        <v>0</v>
      </c>
      <c r="H13" s="61">
        <f t="shared" si="1"/>
        <v>0</v>
      </c>
      <c r="I13" s="61">
        <f t="shared" si="2"/>
        <v>0</v>
      </c>
    </row>
    <row r="14" spans="1:9" ht="16.5" thickBot="1">
      <c r="A14" s="39">
        <v>6</v>
      </c>
      <c r="B14" s="190" t="s">
        <v>272</v>
      </c>
      <c r="C14" s="191" t="s">
        <v>28</v>
      </c>
      <c r="D14" s="171">
        <v>197</v>
      </c>
      <c r="E14" s="13"/>
      <c r="F14" s="48"/>
      <c r="G14" s="74">
        <f t="shared" si="0"/>
        <v>0</v>
      </c>
      <c r="H14" s="61">
        <f t="shared" si="1"/>
        <v>0</v>
      </c>
      <c r="I14" s="61">
        <f t="shared" si="2"/>
        <v>0</v>
      </c>
    </row>
    <row r="15" spans="1:9" ht="16.5" thickBot="1">
      <c r="A15" s="39">
        <v>7</v>
      </c>
      <c r="B15" s="190" t="s">
        <v>273</v>
      </c>
      <c r="C15" s="191" t="s">
        <v>28</v>
      </c>
      <c r="D15" s="171">
        <v>257</v>
      </c>
      <c r="E15" s="13"/>
      <c r="F15" s="48"/>
      <c r="G15" s="74">
        <f t="shared" si="0"/>
        <v>0</v>
      </c>
      <c r="H15" s="61">
        <f t="shared" si="1"/>
        <v>0</v>
      </c>
      <c r="I15" s="61">
        <f t="shared" si="2"/>
        <v>0</v>
      </c>
    </row>
    <row r="16" spans="1:9" ht="16.5" thickBot="1">
      <c r="A16" s="39">
        <v>8</v>
      </c>
      <c r="B16" s="190" t="s">
        <v>274</v>
      </c>
      <c r="C16" s="191" t="s">
        <v>28</v>
      </c>
      <c r="D16" s="171">
        <v>20</v>
      </c>
      <c r="E16" s="14"/>
      <c r="F16" s="48"/>
      <c r="G16" s="74">
        <f t="shared" si="0"/>
        <v>0</v>
      </c>
      <c r="H16" s="61">
        <f t="shared" si="1"/>
        <v>0</v>
      </c>
      <c r="I16" s="61">
        <f t="shared" si="2"/>
        <v>0</v>
      </c>
    </row>
    <row r="17" spans="1:9" ht="16.5" thickBot="1">
      <c r="A17" s="39">
        <v>9</v>
      </c>
      <c r="B17" s="190" t="s">
        <v>275</v>
      </c>
      <c r="C17" s="191" t="s">
        <v>28</v>
      </c>
      <c r="D17" s="171">
        <v>247</v>
      </c>
      <c r="E17" s="13"/>
      <c r="F17" s="48"/>
      <c r="G17" s="74">
        <f t="shared" si="0"/>
        <v>0</v>
      </c>
      <c r="H17" s="61">
        <f t="shared" si="1"/>
        <v>0</v>
      </c>
      <c r="I17" s="61">
        <f t="shared" si="2"/>
        <v>0</v>
      </c>
    </row>
    <row r="18" spans="1:9" ht="16.5" thickBot="1">
      <c r="A18" s="39">
        <v>10</v>
      </c>
      <c r="B18" s="190" t="s">
        <v>276</v>
      </c>
      <c r="C18" s="191" t="s">
        <v>28</v>
      </c>
      <c r="D18" s="171">
        <v>145</v>
      </c>
      <c r="E18" s="13"/>
      <c r="F18" s="48"/>
      <c r="G18" s="74">
        <f t="shared" si="0"/>
        <v>0</v>
      </c>
      <c r="H18" s="61">
        <f t="shared" si="1"/>
        <v>0</v>
      </c>
      <c r="I18" s="61">
        <f t="shared" si="2"/>
        <v>0</v>
      </c>
    </row>
    <row r="19" spans="1:9" ht="16.5" thickBot="1">
      <c r="A19" s="39">
        <v>11</v>
      </c>
      <c r="B19" s="190" t="s">
        <v>277</v>
      </c>
      <c r="C19" s="191" t="s">
        <v>28</v>
      </c>
      <c r="D19" s="171">
        <v>25</v>
      </c>
      <c r="E19" s="13"/>
      <c r="F19" s="48"/>
      <c r="G19" s="74">
        <f t="shared" si="0"/>
        <v>0</v>
      </c>
      <c r="H19" s="61">
        <f t="shared" si="1"/>
        <v>0</v>
      </c>
      <c r="I19" s="61">
        <f t="shared" si="2"/>
        <v>0</v>
      </c>
    </row>
    <row r="20" spans="1:9" ht="16.5" thickBot="1">
      <c r="A20" s="39">
        <v>12</v>
      </c>
      <c r="B20" s="190" t="s">
        <v>278</v>
      </c>
      <c r="C20" s="191" t="s">
        <v>28</v>
      </c>
      <c r="D20" s="171">
        <v>177</v>
      </c>
      <c r="E20" s="13"/>
      <c r="F20" s="48"/>
      <c r="G20" s="74">
        <f t="shared" si="0"/>
        <v>0</v>
      </c>
      <c r="H20" s="61">
        <f t="shared" si="1"/>
        <v>0</v>
      </c>
      <c r="I20" s="61">
        <f t="shared" si="2"/>
        <v>0</v>
      </c>
    </row>
    <row r="21" spans="1:9" ht="16.5" thickBot="1">
      <c r="A21" s="39">
        <v>13</v>
      </c>
      <c r="B21" s="190" t="s">
        <v>279</v>
      </c>
      <c r="C21" s="191" t="s">
        <v>28</v>
      </c>
      <c r="D21" s="171">
        <v>140</v>
      </c>
      <c r="E21" s="13"/>
      <c r="F21" s="48"/>
      <c r="G21" s="74">
        <f t="shared" si="0"/>
        <v>0</v>
      </c>
      <c r="H21" s="61">
        <f t="shared" si="1"/>
        <v>0</v>
      </c>
      <c r="I21" s="61">
        <f t="shared" si="2"/>
        <v>0</v>
      </c>
    </row>
    <row r="22" spans="1:9" ht="30.75" thickBot="1">
      <c r="A22" s="39">
        <v>14</v>
      </c>
      <c r="B22" s="190" t="s">
        <v>280</v>
      </c>
      <c r="C22" s="191" t="s">
        <v>28</v>
      </c>
      <c r="D22" s="171">
        <v>437</v>
      </c>
      <c r="E22" s="13"/>
      <c r="F22" s="48"/>
      <c r="G22" s="74">
        <f t="shared" si="0"/>
        <v>0</v>
      </c>
      <c r="H22" s="61">
        <f t="shared" si="1"/>
        <v>0</v>
      </c>
      <c r="I22" s="61">
        <f t="shared" si="2"/>
        <v>0</v>
      </c>
    </row>
    <row r="23" spans="1:9" ht="16.5" thickBot="1">
      <c r="A23" s="39">
        <v>15</v>
      </c>
      <c r="B23" s="190" t="s">
        <v>281</v>
      </c>
      <c r="C23" s="191" t="s">
        <v>28</v>
      </c>
      <c r="D23" s="171">
        <v>67</v>
      </c>
      <c r="E23" s="13"/>
      <c r="F23" s="48"/>
      <c r="G23" s="74">
        <f t="shared" si="0"/>
        <v>0</v>
      </c>
      <c r="H23" s="61">
        <f t="shared" si="1"/>
        <v>0</v>
      </c>
      <c r="I23" s="61">
        <f t="shared" si="2"/>
        <v>0</v>
      </c>
    </row>
    <row r="24" spans="1:9" ht="16.5" thickBot="1">
      <c r="A24" s="39">
        <v>16</v>
      </c>
      <c r="B24" s="190" t="s">
        <v>282</v>
      </c>
      <c r="C24" s="191" t="s">
        <v>28</v>
      </c>
      <c r="D24" s="171">
        <v>450</v>
      </c>
      <c r="E24" s="13"/>
      <c r="F24" s="48"/>
      <c r="G24" s="74">
        <f t="shared" si="0"/>
        <v>0</v>
      </c>
      <c r="H24" s="61">
        <f t="shared" si="1"/>
        <v>0</v>
      </c>
      <c r="I24" s="61">
        <f t="shared" si="2"/>
        <v>0</v>
      </c>
    </row>
    <row r="25" spans="1:9" ht="16.5" thickBot="1">
      <c r="A25" s="39">
        <v>17</v>
      </c>
      <c r="B25" s="190" t="s">
        <v>283</v>
      </c>
      <c r="C25" s="191" t="s">
        <v>28</v>
      </c>
      <c r="D25" s="171">
        <v>270</v>
      </c>
      <c r="E25" s="13"/>
      <c r="F25" s="48"/>
      <c r="G25" s="74">
        <f t="shared" si="0"/>
        <v>0</v>
      </c>
      <c r="H25" s="61">
        <f t="shared" si="1"/>
        <v>0</v>
      </c>
      <c r="I25" s="61">
        <f t="shared" si="2"/>
        <v>0</v>
      </c>
    </row>
    <row r="26" spans="1:9" ht="16.5" thickBot="1">
      <c r="A26" s="41">
        <v>18</v>
      </c>
      <c r="B26" s="127" t="s">
        <v>40</v>
      </c>
      <c r="C26" s="128"/>
      <c r="D26" s="128"/>
      <c r="E26" s="128"/>
      <c r="F26" s="128"/>
      <c r="G26" s="129"/>
      <c r="H26" s="61">
        <f>SUM(H9:H25)</f>
        <v>0</v>
      </c>
      <c r="I26" s="61">
        <f>SUM(I9:I25)</f>
        <v>0</v>
      </c>
    </row>
    <row r="27" spans="1:9">
      <c r="A27" s="113"/>
      <c r="B27" s="113"/>
      <c r="C27" s="113"/>
      <c r="D27" s="113"/>
      <c r="E27" s="113"/>
      <c r="F27" s="113"/>
      <c r="G27" s="113"/>
      <c r="H27" s="113"/>
      <c r="I27" s="113"/>
    </row>
    <row r="28" spans="1:9">
      <c r="A28" s="121" t="s">
        <v>174</v>
      </c>
      <c r="B28" s="121"/>
      <c r="C28" s="121"/>
      <c r="D28" s="121"/>
      <c r="E28" s="121"/>
      <c r="F28" s="121"/>
      <c r="G28" s="121"/>
      <c r="H28" s="121"/>
      <c r="I28" s="121"/>
    </row>
    <row r="29" spans="1:9" ht="15">
      <c r="A29" s="114" t="s">
        <v>42</v>
      </c>
      <c r="B29" s="114"/>
      <c r="C29" s="114"/>
      <c r="D29" s="114"/>
      <c r="E29" s="114"/>
      <c r="F29" s="114"/>
      <c r="G29" s="114"/>
      <c r="H29" s="114"/>
      <c r="I29" s="114"/>
    </row>
    <row r="30" spans="1:9" ht="15.75">
      <c r="A30" s="111"/>
      <c r="B30" s="111"/>
      <c r="C30" s="111"/>
      <c r="D30" s="111"/>
      <c r="E30" s="111"/>
      <c r="F30" s="111"/>
      <c r="G30" s="111"/>
      <c r="H30" s="111"/>
      <c r="I30" s="111"/>
    </row>
    <row r="31" spans="1:9">
      <c r="A31" s="121" t="s">
        <v>175</v>
      </c>
      <c r="B31" s="112"/>
      <c r="C31" s="112"/>
      <c r="D31" s="112"/>
      <c r="E31" s="112"/>
      <c r="F31" s="112"/>
      <c r="G31" s="112"/>
      <c r="H31" s="112"/>
      <c r="I31" s="112"/>
    </row>
    <row r="32" spans="1:9" ht="15">
      <c r="A32" s="122" t="s">
        <v>44</v>
      </c>
      <c r="B32" s="112"/>
      <c r="C32" s="112"/>
      <c r="D32" s="112"/>
      <c r="E32" s="112"/>
      <c r="F32" s="112"/>
      <c r="G32" s="112"/>
      <c r="H32" s="112"/>
      <c r="I32" s="112"/>
    </row>
    <row r="33" spans="1:9" ht="15">
      <c r="A33" s="122" t="s">
        <v>45</v>
      </c>
      <c r="B33" s="112"/>
      <c r="C33" s="112"/>
      <c r="D33" s="112"/>
      <c r="E33" s="112"/>
      <c r="F33" s="112"/>
      <c r="G33" s="112"/>
      <c r="H33" s="112"/>
      <c r="I33" s="112"/>
    </row>
    <row r="34" spans="1:9">
      <c r="A34" s="123" t="s">
        <v>46</v>
      </c>
      <c r="B34" s="112"/>
      <c r="C34" s="112"/>
      <c r="D34" s="112"/>
      <c r="E34" s="112"/>
      <c r="F34" s="112"/>
      <c r="G34" s="112"/>
      <c r="H34" s="112"/>
      <c r="I34" s="112"/>
    </row>
    <row r="35" spans="1:9" ht="15.75">
      <c r="A35" s="17"/>
      <c r="F35" s="49"/>
      <c r="H35" s="63"/>
      <c r="I35" s="63"/>
    </row>
    <row r="36" spans="1:9" ht="15">
      <c r="A36" s="111" t="s">
        <v>176</v>
      </c>
      <c r="B36" s="112"/>
      <c r="C36" s="112"/>
      <c r="D36" s="112"/>
      <c r="E36" s="112"/>
      <c r="F36" s="112"/>
      <c r="G36" s="112"/>
      <c r="H36" s="112"/>
      <c r="I36" s="112"/>
    </row>
    <row r="37" spans="1:9" ht="15">
      <c r="A37" s="111" t="s">
        <v>177</v>
      </c>
      <c r="B37" s="112"/>
      <c r="C37" s="112"/>
      <c r="D37" s="112"/>
      <c r="E37" s="112"/>
      <c r="F37" s="112"/>
      <c r="G37" s="112"/>
      <c r="H37" s="112"/>
      <c r="I37" s="112"/>
    </row>
    <row r="38" spans="1:9" ht="15.75">
      <c r="A38" s="17"/>
      <c r="B38" s="59"/>
      <c r="C38" s="59"/>
      <c r="D38" s="59"/>
      <c r="E38" s="59"/>
      <c r="F38" s="59"/>
      <c r="G38" s="59"/>
      <c r="H38" s="59"/>
      <c r="I38" s="59"/>
    </row>
    <row r="39" spans="1:9" ht="15.75">
      <c r="A39" s="17"/>
      <c r="B39" s="59"/>
      <c r="C39" s="59"/>
      <c r="D39" s="59"/>
      <c r="E39" s="59"/>
      <c r="F39" s="59"/>
      <c r="G39" s="59"/>
      <c r="H39" s="59"/>
      <c r="I39" s="59"/>
    </row>
    <row r="40" spans="1:9" ht="15.75">
      <c r="A40" s="17"/>
      <c r="B40" s="59"/>
      <c r="C40" s="59"/>
      <c r="D40" s="59"/>
      <c r="E40" s="59"/>
      <c r="F40" s="59"/>
      <c r="G40" s="59"/>
      <c r="H40" s="59"/>
      <c r="I40" s="59"/>
    </row>
    <row r="41" spans="1:9" ht="15.75">
      <c r="A41" s="17"/>
      <c r="B41" s="59"/>
      <c r="C41" s="59"/>
      <c r="D41" s="59"/>
      <c r="E41" s="59"/>
      <c r="F41" s="59"/>
      <c r="G41" s="59"/>
      <c r="H41" s="59"/>
      <c r="I41" s="59"/>
    </row>
    <row r="42" spans="1:9" ht="15.75">
      <c r="A42" s="17"/>
      <c r="B42" s="59"/>
      <c r="C42" s="59"/>
      <c r="D42" s="59"/>
      <c r="E42" s="59"/>
      <c r="F42" s="59"/>
      <c r="G42" s="59"/>
      <c r="H42" s="59"/>
      <c r="I42" s="59"/>
    </row>
    <row r="43" spans="1:9" ht="15.75">
      <c r="A43" s="17"/>
      <c r="B43" s="59"/>
      <c r="C43" s="59"/>
      <c r="D43" s="59"/>
      <c r="E43" s="59"/>
      <c r="F43" s="59"/>
      <c r="G43" s="59"/>
      <c r="H43" s="59"/>
      <c r="I43" s="59"/>
    </row>
    <row r="44" spans="1:9" ht="15.75">
      <c r="A44" s="17"/>
      <c r="B44" s="59"/>
      <c r="C44" s="59"/>
      <c r="D44" s="59"/>
      <c r="E44" s="59"/>
      <c r="F44" s="59"/>
      <c r="G44" s="59"/>
      <c r="H44" s="59"/>
      <c r="I44" s="59"/>
    </row>
    <row r="45" spans="1:9" ht="15.75">
      <c r="A45" s="17"/>
      <c r="B45" s="59"/>
      <c r="C45" s="59"/>
      <c r="D45" s="59"/>
      <c r="E45" s="59"/>
      <c r="F45" s="59"/>
      <c r="G45" s="59"/>
      <c r="H45" s="59"/>
      <c r="I45" s="59"/>
    </row>
    <row r="46" spans="1:9" ht="15.75">
      <c r="A46" s="17"/>
      <c r="B46" s="59"/>
      <c r="C46" s="59"/>
      <c r="D46" s="59"/>
      <c r="E46" s="59"/>
      <c r="F46" s="59"/>
      <c r="G46" s="59"/>
      <c r="H46" s="59"/>
      <c r="I46" s="59"/>
    </row>
    <row r="47" spans="1:9" ht="15.75">
      <c r="A47" s="17"/>
      <c r="B47" s="59"/>
      <c r="C47" s="59"/>
      <c r="D47" s="59"/>
      <c r="E47" s="59"/>
      <c r="F47" s="59"/>
      <c r="G47" s="59"/>
      <c r="H47" s="59"/>
      <c r="I47" s="59"/>
    </row>
    <row r="48" spans="1:9" ht="15.75">
      <c r="A48" s="17"/>
      <c r="B48" s="59"/>
      <c r="C48" s="59"/>
      <c r="D48" s="59"/>
      <c r="E48" s="59"/>
      <c r="F48" s="59"/>
      <c r="G48" s="59"/>
      <c r="H48" s="59"/>
      <c r="I48" s="59"/>
    </row>
    <row r="49" spans="1:9" ht="15.75">
      <c r="A49" s="17"/>
      <c r="B49" s="59"/>
      <c r="C49" s="59"/>
      <c r="D49" s="59"/>
      <c r="E49" s="59"/>
      <c r="F49" s="59"/>
      <c r="G49" s="59"/>
      <c r="H49" s="59"/>
      <c r="I49" s="59"/>
    </row>
    <row r="50" spans="1:9" ht="15.75">
      <c r="A50" s="17"/>
      <c r="B50" s="59"/>
      <c r="C50" s="59"/>
      <c r="D50" s="59"/>
      <c r="E50" s="59"/>
      <c r="F50" s="59"/>
      <c r="G50" s="59"/>
      <c r="H50" s="59"/>
      <c r="I50" s="59"/>
    </row>
    <row r="51" spans="1:9" ht="15.75">
      <c r="A51" s="17"/>
      <c r="B51" s="59"/>
      <c r="C51" s="59"/>
      <c r="D51" s="59"/>
      <c r="E51" s="59"/>
      <c r="F51" s="59"/>
      <c r="G51" s="59"/>
      <c r="H51" s="59"/>
      <c r="I51" s="59"/>
    </row>
    <row r="52" spans="1:9" ht="15.75">
      <c r="A52" s="17"/>
      <c r="B52" s="59"/>
      <c r="C52" s="59"/>
      <c r="D52" s="59"/>
      <c r="E52" s="59"/>
      <c r="F52" s="59"/>
      <c r="G52" s="59"/>
      <c r="H52" s="59"/>
      <c r="I52" s="59"/>
    </row>
    <row r="53" spans="1:9" ht="15.75">
      <c r="A53" s="17"/>
      <c r="B53" s="59"/>
      <c r="C53" s="59"/>
      <c r="D53" s="59"/>
      <c r="E53" s="59"/>
      <c r="F53" s="59"/>
      <c r="G53" s="59"/>
      <c r="H53" s="59"/>
      <c r="I53" s="59"/>
    </row>
    <row r="54" spans="1:9" ht="15.75">
      <c r="A54" s="17"/>
      <c r="F54" s="49"/>
      <c r="H54" s="63"/>
      <c r="I54" s="63"/>
    </row>
    <row r="55" spans="1:9" ht="15.75">
      <c r="A55" s="42"/>
      <c r="F55" s="49"/>
      <c r="H55" s="63"/>
      <c r="I55" s="63"/>
    </row>
    <row r="56" spans="1:9" ht="15.75">
      <c r="A56" s="2"/>
      <c r="F56" s="49"/>
      <c r="H56" s="63"/>
      <c r="I56" s="63"/>
    </row>
    <row r="57" spans="1:9" ht="15.75">
      <c r="A57" s="2"/>
      <c r="F57" s="49"/>
      <c r="H57" s="63"/>
      <c r="I57" s="63"/>
    </row>
    <row r="58" spans="1:9" ht="15">
      <c r="A58" s="99" t="s">
        <v>49</v>
      </c>
      <c r="B58" s="112"/>
      <c r="C58" s="112"/>
      <c r="D58" s="112"/>
      <c r="E58" s="112"/>
      <c r="F58" s="112"/>
      <c r="G58" s="112"/>
      <c r="H58" s="112"/>
      <c r="I58" s="112"/>
    </row>
    <row r="59" spans="1:9" ht="15.75">
      <c r="A59" s="3"/>
      <c r="F59" s="49"/>
      <c r="H59" s="63"/>
      <c r="I59" s="63"/>
    </row>
    <row r="60" spans="1:9" ht="16.5" thickBot="1">
      <c r="A60" s="2"/>
      <c r="F60" s="49"/>
      <c r="H60" s="63"/>
      <c r="I60" s="63"/>
    </row>
    <row r="61" spans="1:9" ht="63.75" thickBot="1">
      <c r="A61" s="18" t="s">
        <v>50</v>
      </c>
      <c r="B61" s="19" t="s">
        <v>51</v>
      </c>
      <c r="F61" s="49"/>
      <c r="H61" s="63"/>
      <c r="I61" s="63"/>
    </row>
    <row r="62" spans="1:9" ht="79.5" thickBot="1">
      <c r="A62" s="20" t="s">
        <v>52</v>
      </c>
      <c r="B62" s="21" t="s">
        <v>53</v>
      </c>
      <c r="F62" s="49"/>
      <c r="H62" s="63"/>
      <c r="I62" s="63"/>
    </row>
    <row r="63" spans="1:9" ht="79.5" thickBot="1">
      <c r="A63" s="20" t="s">
        <v>52</v>
      </c>
      <c r="B63" s="21" t="s">
        <v>54</v>
      </c>
      <c r="F63" s="49"/>
      <c r="H63" s="63"/>
      <c r="I63" s="63"/>
    </row>
    <row r="64" spans="1:9" ht="15.75">
      <c r="A64" s="3" t="s">
        <v>55</v>
      </c>
      <c r="F64" s="49"/>
      <c r="H64" s="63"/>
      <c r="I64" s="63"/>
    </row>
    <row r="65" spans="1:9" ht="15.75">
      <c r="A65" s="3"/>
      <c r="F65" s="49"/>
      <c r="H65" s="63"/>
      <c r="I65" s="63"/>
    </row>
    <row r="66" spans="1:9" ht="15">
      <c r="A66" s="160" t="s">
        <v>178</v>
      </c>
      <c r="B66" s="112"/>
      <c r="C66" s="112"/>
      <c r="D66" s="112"/>
      <c r="E66" s="112"/>
      <c r="F66" s="112"/>
      <c r="G66" s="112"/>
      <c r="H66" s="112"/>
      <c r="I66" s="112"/>
    </row>
    <row r="67" spans="1:9">
      <c r="A67" s="16"/>
      <c r="F67" s="49"/>
      <c r="H67" s="63"/>
      <c r="I67" s="63"/>
    </row>
  </sheetData>
  <mergeCells count="24">
    <mergeCell ref="A58:I58"/>
    <mergeCell ref="A66:I66"/>
    <mergeCell ref="A31:I31"/>
    <mergeCell ref="A32:I32"/>
    <mergeCell ref="A33:I33"/>
    <mergeCell ref="A34:I34"/>
    <mergeCell ref="A36:I36"/>
    <mergeCell ref="A37:I37"/>
    <mergeCell ref="A1:I1"/>
    <mergeCell ref="A2:I2"/>
    <mergeCell ref="A3:I3"/>
    <mergeCell ref="A4:I4"/>
    <mergeCell ref="A30:I30"/>
    <mergeCell ref="A5:A7"/>
    <mergeCell ref="B5:B7"/>
    <mergeCell ref="C5:C7"/>
    <mergeCell ref="D5:D7"/>
    <mergeCell ref="E5:E7"/>
    <mergeCell ref="F5:F7"/>
    <mergeCell ref="G5:G7"/>
    <mergeCell ref="B26:G26"/>
    <mergeCell ref="A27:I27"/>
    <mergeCell ref="A28:I28"/>
    <mergeCell ref="A29:I29"/>
  </mergeCells>
  <pageMargins left="0.25" right="0.17"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1:I40"/>
  <sheetViews>
    <sheetView workbookViewId="0">
      <selection activeCell="B8" sqref="B8"/>
    </sheetView>
  </sheetViews>
  <sheetFormatPr defaultRowHeight="14.25"/>
  <cols>
    <col min="1" max="1" width="5.5" customWidth="1"/>
    <col min="2" max="2" width="53.75" customWidth="1"/>
  </cols>
  <sheetData>
    <row r="1" spans="1:9" ht="15.75">
      <c r="A1" s="98" t="s">
        <v>179</v>
      </c>
      <c r="B1" s="112"/>
      <c r="C1" s="112"/>
      <c r="D1" s="112"/>
      <c r="E1" s="112"/>
      <c r="F1" s="112"/>
      <c r="G1" s="112"/>
      <c r="H1" s="112"/>
      <c r="I1" s="112"/>
    </row>
    <row r="2" spans="1:9" ht="15.75">
      <c r="A2" s="97" t="s">
        <v>117</v>
      </c>
      <c r="B2" s="112"/>
      <c r="C2" s="112"/>
      <c r="D2" s="112"/>
      <c r="E2" s="112"/>
      <c r="F2" s="112"/>
      <c r="G2" s="112"/>
      <c r="H2" s="112"/>
      <c r="I2" s="112"/>
    </row>
    <row r="3" spans="1:9" ht="16.5" thickBot="1">
      <c r="A3" s="161" t="s">
        <v>2</v>
      </c>
      <c r="B3" s="162"/>
      <c r="C3" s="162"/>
      <c r="D3" s="162"/>
      <c r="E3" s="162"/>
      <c r="F3" s="162"/>
      <c r="G3" s="162"/>
      <c r="H3" s="162"/>
      <c r="I3" s="162"/>
    </row>
    <row r="4" spans="1:9" ht="78.75">
      <c r="A4" s="102" t="s">
        <v>6</v>
      </c>
      <c r="B4" s="105" t="s">
        <v>180</v>
      </c>
      <c r="C4" s="82" t="s">
        <v>8</v>
      </c>
      <c r="D4" s="25" t="s">
        <v>9</v>
      </c>
      <c r="E4" s="83" t="s">
        <v>10</v>
      </c>
      <c r="F4" s="84" t="s">
        <v>11</v>
      </c>
      <c r="G4" s="85" t="s">
        <v>158</v>
      </c>
      <c r="H4" s="66" t="s">
        <v>14</v>
      </c>
      <c r="I4" s="26" t="s">
        <v>16</v>
      </c>
    </row>
    <row r="5" spans="1:9" ht="79.5" thickBot="1">
      <c r="A5" s="104"/>
      <c r="B5" s="107"/>
      <c r="C5" s="78"/>
      <c r="D5" s="8"/>
      <c r="E5" s="79"/>
      <c r="F5" s="80"/>
      <c r="G5" s="81"/>
      <c r="H5" s="61" t="s">
        <v>15</v>
      </c>
      <c r="I5" s="7" t="s">
        <v>17</v>
      </c>
    </row>
    <row r="6" spans="1:9" ht="16.5" thickBot="1">
      <c r="A6" s="8" t="s">
        <v>18</v>
      </c>
      <c r="B6" s="7" t="s">
        <v>19</v>
      </c>
      <c r="C6" s="78" t="s">
        <v>20</v>
      </c>
      <c r="D6" s="86" t="s">
        <v>21</v>
      </c>
      <c r="E6" s="47" t="s">
        <v>22</v>
      </c>
      <c r="F6" s="7" t="s">
        <v>23</v>
      </c>
      <c r="G6" s="61" t="s">
        <v>24</v>
      </c>
      <c r="H6" s="61" t="s">
        <v>25</v>
      </c>
      <c r="I6" s="7" t="s">
        <v>26</v>
      </c>
    </row>
    <row r="7" spans="1:9" ht="16.5" thickBot="1">
      <c r="A7" s="39">
        <v>1</v>
      </c>
      <c r="B7" s="167" t="s">
        <v>284</v>
      </c>
      <c r="C7" s="167" t="s">
        <v>28</v>
      </c>
      <c r="D7" s="171">
        <v>213</v>
      </c>
      <c r="E7" s="93"/>
      <c r="F7" s="7"/>
      <c r="G7" s="74">
        <f>E7+(E7*F7)</f>
        <v>0</v>
      </c>
      <c r="H7" s="88">
        <f>D7*E7</f>
        <v>0</v>
      </c>
      <c r="I7" s="88">
        <f>H7+(H7*F7)</f>
        <v>0</v>
      </c>
    </row>
    <row r="8" spans="1:9" ht="16.5" thickBot="1">
      <c r="A8" s="39">
        <v>2</v>
      </c>
      <c r="B8" s="167" t="s">
        <v>181</v>
      </c>
      <c r="C8" s="167" t="s">
        <v>28</v>
      </c>
      <c r="D8" s="171">
        <v>213</v>
      </c>
      <c r="E8" s="93"/>
      <c r="F8" s="7"/>
      <c r="G8" s="74">
        <f>E8+(E8*F8)</f>
        <v>0</v>
      </c>
      <c r="H8" s="88">
        <f>D8*E8</f>
        <v>0</v>
      </c>
      <c r="I8" s="88">
        <f>H8+(H8*F8)</f>
        <v>0</v>
      </c>
    </row>
    <row r="9" spans="1:9" ht="16.5" thickBot="1">
      <c r="A9" s="41">
        <v>3</v>
      </c>
      <c r="B9" s="167" t="s">
        <v>285</v>
      </c>
      <c r="C9" s="167" t="s">
        <v>28</v>
      </c>
      <c r="D9" s="171">
        <v>213</v>
      </c>
      <c r="E9" s="89"/>
      <c r="F9" s="48"/>
      <c r="G9" s="74">
        <f>E9+(E9*F9)</f>
        <v>0</v>
      </c>
      <c r="H9" s="88">
        <f>D9*E9</f>
        <v>0</v>
      </c>
      <c r="I9" s="88">
        <f>H9+(H9*F9)</f>
        <v>0</v>
      </c>
    </row>
    <row r="10" spans="1:9" ht="16.5" thickBot="1">
      <c r="A10" s="41">
        <v>4</v>
      </c>
      <c r="B10" s="167" t="s">
        <v>286</v>
      </c>
      <c r="C10" s="167" t="s">
        <v>28</v>
      </c>
      <c r="D10" s="171">
        <v>213</v>
      </c>
      <c r="E10" s="89"/>
      <c r="F10" s="48"/>
      <c r="G10" s="74">
        <f>E10+(E10*F10)</f>
        <v>0</v>
      </c>
      <c r="H10" s="88">
        <f>D10*E10</f>
        <v>0</v>
      </c>
      <c r="I10" s="88">
        <f>H10+(H10*F10)</f>
        <v>0</v>
      </c>
    </row>
    <row r="11" spans="1:9" ht="16.5" thickBot="1">
      <c r="A11" s="41">
        <v>5</v>
      </c>
      <c r="B11" s="140" t="s">
        <v>40</v>
      </c>
      <c r="C11" s="163"/>
      <c r="D11" s="163"/>
      <c r="E11" s="163"/>
      <c r="F11" s="163"/>
      <c r="G11" s="163"/>
      <c r="H11" s="87">
        <f>SUM(H9:H10)</f>
        <v>0</v>
      </c>
      <c r="I11" s="88">
        <f>SUM(I9:I10)</f>
        <v>0</v>
      </c>
    </row>
    <row r="12" spans="1:9" ht="15">
      <c r="A12" s="43"/>
      <c r="B12" s="43"/>
      <c r="C12" s="43"/>
      <c r="D12" s="43"/>
      <c r="E12" s="43"/>
      <c r="F12" s="56"/>
      <c r="G12" s="43"/>
      <c r="H12" s="75"/>
      <c r="I12" s="75"/>
    </row>
    <row r="13" spans="1:9">
      <c r="A13" s="121" t="s">
        <v>174</v>
      </c>
      <c r="B13" s="112"/>
      <c r="C13" s="112"/>
      <c r="D13" s="112"/>
      <c r="E13" s="112"/>
      <c r="F13" s="112"/>
      <c r="G13" s="112"/>
      <c r="H13" s="112"/>
      <c r="I13" s="112"/>
    </row>
    <row r="14" spans="1:9" ht="15">
      <c r="A14" s="114" t="s">
        <v>42</v>
      </c>
      <c r="B14" s="112"/>
      <c r="C14" s="112"/>
      <c r="D14" s="112"/>
      <c r="E14" s="112"/>
      <c r="F14" s="112"/>
      <c r="G14" s="112"/>
      <c r="H14" s="112"/>
      <c r="I14" s="112"/>
    </row>
    <row r="15" spans="1:9">
      <c r="A15" s="121" t="s">
        <v>182</v>
      </c>
      <c r="B15" s="112"/>
      <c r="C15" s="112"/>
      <c r="D15" s="112"/>
      <c r="E15" s="112"/>
      <c r="F15" s="112"/>
      <c r="G15" s="112"/>
      <c r="H15" s="112"/>
      <c r="I15" s="112"/>
    </row>
    <row r="16" spans="1:9" ht="15">
      <c r="A16" s="122" t="s">
        <v>44</v>
      </c>
      <c r="B16" s="112"/>
      <c r="C16" s="112"/>
      <c r="D16" s="112"/>
      <c r="E16" s="112"/>
      <c r="F16" s="112"/>
      <c r="G16" s="112"/>
      <c r="H16" s="112"/>
      <c r="I16" s="112"/>
    </row>
    <row r="17" spans="1:9" ht="15">
      <c r="A17" s="122" t="s">
        <v>45</v>
      </c>
      <c r="B17" s="112"/>
      <c r="C17" s="112"/>
      <c r="D17" s="112"/>
      <c r="E17" s="112"/>
      <c r="F17" s="112"/>
      <c r="G17" s="112"/>
      <c r="H17" s="112"/>
      <c r="I17" s="112"/>
    </row>
    <row r="18" spans="1:9">
      <c r="A18" s="121" t="s">
        <v>183</v>
      </c>
      <c r="B18" s="112"/>
      <c r="C18" s="112"/>
      <c r="D18" s="112"/>
      <c r="E18" s="112"/>
      <c r="F18" s="112"/>
      <c r="G18" s="112"/>
      <c r="H18" s="112"/>
      <c r="I18" s="112"/>
    </row>
    <row r="19" spans="1:9" ht="15">
      <c r="A19" s="111" t="s">
        <v>47</v>
      </c>
      <c r="B19" s="112"/>
      <c r="C19" s="112"/>
      <c r="D19" s="112"/>
      <c r="E19" s="112"/>
      <c r="F19" s="112"/>
      <c r="G19" s="112"/>
      <c r="H19" s="112"/>
      <c r="I19" s="112"/>
    </row>
    <row r="20" spans="1:9" ht="15">
      <c r="A20" s="111" t="s">
        <v>184</v>
      </c>
      <c r="B20" s="112"/>
      <c r="C20" s="112"/>
      <c r="D20" s="112"/>
      <c r="E20" s="112"/>
      <c r="F20" s="112"/>
      <c r="G20" s="112"/>
      <c r="H20" s="112"/>
      <c r="I20" s="112"/>
    </row>
    <row r="21" spans="1:9" ht="15.75">
      <c r="A21" s="17"/>
      <c r="B21" s="59"/>
      <c r="C21" s="59"/>
      <c r="D21" s="59"/>
      <c r="E21" s="59"/>
      <c r="F21" s="59"/>
      <c r="G21" s="59"/>
      <c r="H21" s="59"/>
      <c r="I21" s="59"/>
    </row>
    <row r="22" spans="1:9" ht="15.75">
      <c r="A22" s="17"/>
      <c r="B22" s="59"/>
      <c r="C22" s="59"/>
      <c r="D22" s="59"/>
      <c r="E22" s="59"/>
      <c r="F22" s="59"/>
      <c r="G22" s="59"/>
      <c r="H22" s="59"/>
      <c r="I22" s="59"/>
    </row>
    <row r="23" spans="1:9" ht="15.75">
      <c r="A23" s="17"/>
      <c r="B23" s="59"/>
      <c r="C23" s="59"/>
      <c r="D23" s="59"/>
      <c r="E23" s="59"/>
      <c r="F23" s="59"/>
      <c r="G23" s="59"/>
      <c r="H23" s="59"/>
      <c r="I23" s="59"/>
    </row>
    <row r="24" spans="1:9" ht="15.75">
      <c r="A24" s="17"/>
      <c r="B24" s="59"/>
      <c r="C24" s="59"/>
      <c r="D24" s="59"/>
      <c r="E24" s="59"/>
      <c r="F24" s="59"/>
      <c r="G24" s="59"/>
      <c r="H24" s="59"/>
      <c r="I24" s="59"/>
    </row>
    <row r="25" spans="1:9" ht="15.75">
      <c r="A25" s="17"/>
      <c r="B25" s="59"/>
      <c r="C25" s="59"/>
      <c r="D25" s="59"/>
      <c r="E25" s="59"/>
      <c r="F25" s="59"/>
      <c r="G25" s="59"/>
      <c r="H25" s="59"/>
      <c r="I25" s="59"/>
    </row>
    <row r="26" spans="1:9" ht="15.75">
      <c r="A26" s="17"/>
      <c r="B26" s="59"/>
      <c r="C26" s="59"/>
      <c r="D26" s="59"/>
      <c r="E26" s="59"/>
      <c r="F26" s="59"/>
      <c r="G26" s="59"/>
      <c r="H26" s="59"/>
      <c r="I26" s="59"/>
    </row>
    <row r="27" spans="1:9" ht="15.75">
      <c r="A27" s="17"/>
      <c r="B27" s="59"/>
      <c r="C27" s="59"/>
      <c r="D27" s="59"/>
      <c r="E27" s="59"/>
      <c r="F27" s="59"/>
      <c r="G27" s="59"/>
      <c r="H27" s="59"/>
      <c r="I27" s="59"/>
    </row>
    <row r="28" spans="1:9" ht="15.75">
      <c r="A28" s="98" t="s">
        <v>49</v>
      </c>
      <c r="B28" s="130"/>
      <c r="C28" s="130"/>
      <c r="D28" s="130"/>
      <c r="E28" s="130"/>
      <c r="F28" s="130"/>
      <c r="G28" s="130"/>
      <c r="H28" s="130"/>
      <c r="I28" s="130"/>
    </row>
    <row r="29" spans="1:9" ht="16.5" thickBot="1">
      <c r="A29" s="2"/>
      <c r="F29" s="49"/>
      <c r="H29" s="63"/>
      <c r="I29" s="63"/>
    </row>
    <row r="30" spans="1:9" ht="63.75" thickBot="1">
      <c r="A30" s="18" t="s">
        <v>50</v>
      </c>
      <c r="B30" s="19" t="s">
        <v>51</v>
      </c>
      <c r="F30" s="49"/>
      <c r="H30" s="63"/>
      <c r="I30" s="63"/>
    </row>
    <row r="31" spans="1:9" ht="63.75" thickBot="1">
      <c r="A31" s="20" t="s">
        <v>52</v>
      </c>
      <c r="B31" s="21" t="s">
        <v>53</v>
      </c>
      <c r="F31" s="49"/>
      <c r="H31" s="63"/>
      <c r="I31" s="63"/>
    </row>
    <row r="32" spans="1:9" ht="63.75" thickBot="1">
      <c r="A32" s="20" t="s">
        <v>52</v>
      </c>
      <c r="B32" s="21" t="s">
        <v>54</v>
      </c>
      <c r="F32" s="49"/>
      <c r="H32" s="63"/>
      <c r="I32" s="63"/>
    </row>
    <row r="33" spans="1:9" ht="15.75">
      <c r="A33" s="3"/>
      <c r="F33" s="49"/>
      <c r="H33" s="63"/>
      <c r="I33" s="63"/>
    </row>
    <row r="34" spans="1:9" ht="15.75">
      <c r="A34" s="3" t="s">
        <v>55</v>
      </c>
      <c r="F34" s="49"/>
      <c r="H34" s="63"/>
      <c r="I34" s="63"/>
    </row>
    <row r="35" spans="1:9" ht="15.75">
      <c r="A35" s="3"/>
      <c r="F35" s="49"/>
      <c r="H35" s="63"/>
      <c r="I35" s="63"/>
    </row>
    <row r="36" spans="1:9" ht="15">
      <c r="A36" s="111" t="s">
        <v>185</v>
      </c>
      <c r="B36" s="112"/>
      <c r="C36" s="112"/>
      <c r="D36" s="112"/>
      <c r="E36" s="112"/>
      <c r="F36" s="112"/>
      <c r="G36" s="112"/>
      <c r="H36" s="112"/>
      <c r="I36" s="112"/>
    </row>
    <row r="37" spans="1:9">
      <c r="A37" s="16"/>
      <c r="F37" s="49"/>
      <c r="H37" s="63"/>
      <c r="I37" s="63"/>
    </row>
    <row r="38" spans="1:9">
      <c r="A38" s="16"/>
      <c r="F38" s="49"/>
      <c r="H38" s="63"/>
      <c r="I38" s="63"/>
    </row>
    <row r="39" spans="1:9">
      <c r="A39" s="16"/>
      <c r="F39" s="49"/>
      <c r="H39" s="63"/>
      <c r="I39" s="63"/>
    </row>
    <row r="40" spans="1:9">
      <c r="A40" s="16"/>
      <c r="F40" s="49"/>
      <c r="H40" s="63"/>
      <c r="I40" s="63"/>
    </row>
  </sheetData>
  <mergeCells count="16">
    <mergeCell ref="A19:I19"/>
    <mergeCell ref="A20:I20"/>
    <mergeCell ref="A28:I28"/>
    <mergeCell ref="A36:I36"/>
    <mergeCell ref="B11:G11"/>
    <mergeCell ref="A13:I13"/>
    <mergeCell ref="A14:I14"/>
    <mergeCell ref="A15:I15"/>
    <mergeCell ref="A16:I16"/>
    <mergeCell ref="A17:I17"/>
    <mergeCell ref="A18:I18"/>
    <mergeCell ref="A1:I1"/>
    <mergeCell ref="A2:I2"/>
    <mergeCell ref="A3:I3"/>
    <mergeCell ref="A4:A5"/>
    <mergeCell ref="B4:B5"/>
  </mergeCells>
  <pageMargins left="0.39" right="0.35"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I92"/>
  <sheetViews>
    <sheetView topLeftCell="A46" workbookViewId="0">
      <selection activeCell="B53" sqref="B53"/>
    </sheetView>
  </sheetViews>
  <sheetFormatPr defaultRowHeight="14.25"/>
  <cols>
    <col min="1" max="1" width="10.625" customWidth="1"/>
    <col min="2" max="2" width="52.125" customWidth="1"/>
    <col min="8" max="8" width="9.125" customWidth="1"/>
    <col min="9" max="9" width="9.375" bestFit="1" customWidth="1"/>
  </cols>
  <sheetData>
    <row r="1" spans="1:9" ht="15.75">
      <c r="A1" s="17"/>
      <c r="F1" s="49"/>
      <c r="H1" s="63"/>
      <c r="I1" s="63"/>
    </row>
    <row r="2" spans="1:9" ht="15.75">
      <c r="A2" s="98" t="s">
        <v>186</v>
      </c>
      <c r="B2" s="130"/>
      <c r="C2" s="130"/>
      <c r="D2" s="130"/>
      <c r="E2" s="130"/>
      <c r="F2" s="130"/>
      <c r="G2" s="130"/>
      <c r="H2" s="130"/>
      <c r="I2" s="130"/>
    </row>
    <row r="3" spans="1:9" ht="15.75">
      <c r="A3" s="97" t="s">
        <v>117</v>
      </c>
      <c r="B3" s="112"/>
      <c r="C3" s="112"/>
      <c r="D3" s="112"/>
      <c r="E3" s="112"/>
      <c r="F3" s="112"/>
      <c r="G3" s="112"/>
      <c r="H3" s="112"/>
      <c r="I3" s="112"/>
    </row>
    <row r="4" spans="1:9" ht="16.5" thickBot="1">
      <c r="A4" s="161" t="s">
        <v>2</v>
      </c>
      <c r="B4" s="162"/>
      <c r="C4" s="162"/>
      <c r="D4" s="162"/>
      <c r="E4" s="162"/>
      <c r="F4" s="162"/>
      <c r="G4" s="162"/>
      <c r="H4" s="162"/>
      <c r="I4" s="162"/>
    </row>
    <row r="5" spans="1:9" ht="63">
      <c r="A5" s="102" t="s">
        <v>6</v>
      </c>
      <c r="B5" s="105" t="s">
        <v>187</v>
      </c>
      <c r="C5" s="105" t="s">
        <v>8</v>
      </c>
      <c r="D5" s="102" t="s">
        <v>9</v>
      </c>
      <c r="E5" s="105" t="s">
        <v>10</v>
      </c>
      <c r="F5" s="108" t="s">
        <v>11</v>
      </c>
      <c r="G5" s="105" t="s">
        <v>158</v>
      </c>
      <c r="H5" s="66" t="s">
        <v>14</v>
      </c>
      <c r="I5" s="66" t="s">
        <v>16</v>
      </c>
    </row>
    <row r="6" spans="1:9" ht="78.75">
      <c r="A6" s="103"/>
      <c r="B6" s="106"/>
      <c r="C6" s="106"/>
      <c r="D6" s="103"/>
      <c r="E6" s="106"/>
      <c r="F6" s="109"/>
      <c r="G6" s="106"/>
      <c r="H6" s="60" t="s">
        <v>15</v>
      </c>
      <c r="I6" s="60" t="s">
        <v>17</v>
      </c>
    </row>
    <row r="7" spans="1:9" ht="16.5" thickBot="1">
      <c r="A7" s="104"/>
      <c r="B7" s="107"/>
      <c r="C7" s="107"/>
      <c r="D7" s="104"/>
      <c r="E7" s="107"/>
      <c r="F7" s="110"/>
      <c r="G7" s="107"/>
      <c r="H7" s="61"/>
      <c r="I7" s="61"/>
    </row>
    <row r="8" spans="1:9" ht="16.5" thickBot="1">
      <c r="A8" s="8" t="s">
        <v>18</v>
      </c>
      <c r="B8" s="7" t="s">
        <v>19</v>
      </c>
      <c r="C8" s="7" t="s">
        <v>20</v>
      </c>
      <c r="D8" s="9" t="s">
        <v>21</v>
      </c>
      <c r="E8" s="7" t="s">
        <v>22</v>
      </c>
      <c r="F8" s="47" t="s">
        <v>23</v>
      </c>
      <c r="G8" s="7" t="s">
        <v>24</v>
      </c>
      <c r="H8" s="61" t="s">
        <v>25</v>
      </c>
      <c r="I8" s="61" t="s">
        <v>26</v>
      </c>
    </row>
    <row r="9" spans="1:9" ht="16.5" thickBot="1">
      <c r="A9" s="124" t="s">
        <v>188</v>
      </c>
      <c r="B9" s="125"/>
      <c r="C9" s="125"/>
      <c r="D9" s="125"/>
      <c r="E9" s="125"/>
      <c r="F9" s="125"/>
      <c r="G9" s="125"/>
      <c r="H9" s="125"/>
      <c r="I9" s="126"/>
    </row>
    <row r="10" spans="1:9" ht="45.75" thickBot="1">
      <c r="A10" s="44" t="s">
        <v>27</v>
      </c>
      <c r="B10" s="166" t="s">
        <v>287</v>
      </c>
      <c r="C10" s="192" t="s">
        <v>189</v>
      </c>
      <c r="D10" s="171">
        <v>150</v>
      </c>
      <c r="E10" s="7"/>
      <c r="F10" s="47"/>
      <c r="G10" s="91">
        <f>E10+(E10*F10)</f>
        <v>0</v>
      </c>
      <c r="H10" s="91">
        <f>D10*E10</f>
        <v>0</v>
      </c>
      <c r="I10" s="91">
        <f>H10+(H10*F10)</f>
        <v>0</v>
      </c>
    </row>
    <row r="11" spans="1:9" ht="60.75" thickBot="1">
      <c r="A11" s="44" t="s">
        <v>29</v>
      </c>
      <c r="B11" s="166" t="s">
        <v>288</v>
      </c>
      <c r="C11" s="192" t="s">
        <v>189</v>
      </c>
      <c r="D11" s="171">
        <v>1035</v>
      </c>
      <c r="E11" s="7"/>
      <c r="F11" s="47"/>
      <c r="G11" s="91">
        <f t="shared" ref="G11:G12" si="0">E11+(E11*F11)</f>
        <v>0</v>
      </c>
      <c r="H11" s="91">
        <f t="shared" ref="H11:H48" si="1">D11*E11</f>
        <v>0</v>
      </c>
      <c r="I11" s="91">
        <f t="shared" ref="I11:I48" si="2">H11+(H11*F11)</f>
        <v>0</v>
      </c>
    </row>
    <row r="12" spans="1:9" ht="90.75" thickBot="1">
      <c r="A12" s="44" t="s">
        <v>30</v>
      </c>
      <c r="B12" s="166" t="s">
        <v>289</v>
      </c>
      <c r="C12" s="192" t="s">
        <v>28</v>
      </c>
      <c r="D12" s="171">
        <v>902</v>
      </c>
      <c r="E12" s="7"/>
      <c r="F12" s="47"/>
      <c r="G12" s="91">
        <f t="shared" si="0"/>
        <v>0</v>
      </c>
      <c r="H12" s="91">
        <f t="shared" si="1"/>
        <v>0</v>
      </c>
      <c r="I12" s="91">
        <f t="shared" si="2"/>
        <v>0</v>
      </c>
    </row>
    <row r="13" spans="1:9" ht="105.75" thickBot="1">
      <c r="A13" s="44" t="s">
        <v>31</v>
      </c>
      <c r="B13" s="166" t="s">
        <v>290</v>
      </c>
      <c r="C13" s="192" t="s">
        <v>28</v>
      </c>
      <c r="D13" s="171">
        <v>600</v>
      </c>
      <c r="E13" s="7"/>
      <c r="F13" s="47"/>
      <c r="G13" s="91">
        <f>E13+(E13*F13)</f>
        <v>0</v>
      </c>
      <c r="H13" s="91">
        <f t="shared" si="1"/>
        <v>0</v>
      </c>
      <c r="I13" s="91">
        <f t="shared" si="2"/>
        <v>0</v>
      </c>
    </row>
    <row r="14" spans="1:9" ht="45.75" thickBot="1">
      <c r="A14" s="44" t="s">
        <v>32</v>
      </c>
      <c r="B14" s="193" t="s">
        <v>291</v>
      </c>
      <c r="C14" s="192" t="s">
        <v>28</v>
      </c>
      <c r="D14" s="171">
        <v>5</v>
      </c>
      <c r="E14" s="7"/>
      <c r="F14" s="47"/>
      <c r="G14" s="91">
        <f>E14+(E14*F14)</f>
        <v>0</v>
      </c>
      <c r="H14" s="91">
        <f t="shared" si="1"/>
        <v>0</v>
      </c>
      <c r="I14" s="91">
        <f t="shared" si="2"/>
        <v>0</v>
      </c>
    </row>
    <row r="15" spans="1:9" ht="135.75" thickBot="1">
      <c r="A15" s="44" t="s">
        <v>34</v>
      </c>
      <c r="B15" s="166" t="s">
        <v>292</v>
      </c>
      <c r="C15" s="192" t="s">
        <v>28</v>
      </c>
      <c r="D15" s="171">
        <v>597</v>
      </c>
      <c r="E15" s="7"/>
      <c r="F15" s="47"/>
      <c r="G15" s="91">
        <f>E15+(E15*F15)</f>
        <v>0</v>
      </c>
      <c r="H15" s="91">
        <f t="shared" si="1"/>
        <v>0</v>
      </c>
      <c r="I15" s="91">
        <f t="shared" si="2"/>
        <v>0</v>
      </c>
    </row>
    <row r="16" spans="1:9" ht="135.75" thickBot="1">
      <c r="A16" s="44" t="s">
        <v>35</v>
      </c>
      <c r="B16" s="166" t="s">
        <v>293</v>
      </c>
      <c r="C16" s="192" t="s">
        <v>189</v>
      </c>
      <c r="D16" s="177">
        <v>335</v>
      </c>
      <c r="E16" s="7"/>
      <c r="F16" s="47"/>
      <c r="G16" s="91">
        <f t="shared" ref="G16:G17" si="3">E16+(E16*F16)</f>
        <v>0</v>
      </c>
      <c r="H16" s="91">
        <f t="shared" si="1"/>
        <v>0</v>
      </c>
      <c r="I16" s="91">
        <f t="shared" si="2"/>
        <v>0</v>
      </c>
    </row>
    <row r="17" spans="1:9" ht="90.75" thickBot="1">
      <c r="A17" s="44" t="s">
        <v>36</v>
      </c>
      <c r="B17" s="166" t="s">
        <v>294</v>
      </c>
      <c r="C17" s="192" t="s">
        <v>28</v>
      </c>
      <c r="D17" s="179">
        <v>65</v>
      </c>
      <c r="E17" s="7"/>
      <c r="F17" s="47"/>
      <c r="G17" s="91">
        <f t="shared" si="3"/>
        <v>0</v>
      </c>
      <c r="H17" s="91">
        <f t="shared" si="1"/>
        <v>0</v>
      </c>
      <c r="I17" s="91">
        <f t="shared" si="2"/>
        <v>0</v>
      </c>
    </row>
    <row r="18" spans="1:9" ht="120.75" thickBot="1">
      <c r="A18" s="44" t="s">
        <v>37</v>
      </c>
      <c r="B18" s="166" t="s">
        <v>295</v>
      </c>
      <c r="C18" s="192" t="s">
        <v>28</v>
      </c>
      <c r="D18" s="171">
        <v>50</v>
      </c>
      <c r="E18" s="7"/>
      <c r="F18" s="47"/>
      <c r="G18" s="91">
        <f>E18+(E18*F18)</f>
        <v>0</v>
      </c>
      <c r="H18" s="91">
        <f t="shared" si="1"/>
        <v>0</v>
      </c>
      <c r="I18" s="91">
        <f t="shared" si="2"/>
        <v>0</v>
      </c>
    </row>
    <row r="19" spans="1:9" ht="120.75" thickBot="1">
      <c r="A19" s="90" t="s">
        <v>38</v>
      </c>
      <c r="B19" s="166" t="s">
        <v>296</v>
      </c>
      <c r="C19" s="192" t="s">
        <v>189</v>
      </c>
      <c r="D19" s="177">
        <v>722</v>
      </c>
      <c r="E19" s="84"/>
      <c r="F19" s="83"/>
      <c r="G19" s="92">
        <f>E19+(E19*F19)</f>
        <v>0</v>
      </c>
      <c r="H19" s="91">
        <f t="shared" si="1"/>
        <v>0</v>
      </c>
      <c r="I19" s="91">
        <f t="shared" si="2"/>
        <v>0</v>
      </c>
    </row>
    <row r="20" spans="1:9" ht="105.75" thickBot="1">
      <c r="A20" s="44" t="s">
        <v>39</v>
      </c>
      <c r="B20" s="166" t="s">
        <v>297</v>
      </c>
      <c r="C20" s="192" t="s">
        <v>189</v>
      </c>
      <c r="D20" s="179">
        <v>240</v>
      </c>
      <c r="E20" s="7"/>
      <c r="F20" s="47"/>
      <c r="G20" s="91">
        <f>E20+(E20*F20)</f>
        <v>0</v>
      </c>
      <c r="H20" s="91">
        <f t="shared" si="1"/>
        <v>0</v>
      </c>
      <c r="I20" s="91">
        <f t="shared" si="2"/>
        <v>0</v>
      </c>
    </row>
    <row r="21" spans="1:9" ht="75.75" thickBot="1">
      <c r="A21" s="44" t="s">
        <v>190</v>
      </c>
      <c r="B21" s="166" t="s">
        <v>298</v>
      </c>
      <c r="C21" s="192" t="s">
        <v>28</v>
      </c>
      <c r="D21" s="171">
        <v>382</v>
      </c>
      <c r="E21" s="7"/>
      <c r="F21" s="47"/>
      <c r="G21" s="91">
        <f t="shared" ref="G21:G49" si="4">E21+(E21*F21)</f>
        <v>0</v>
      </c>
      <c r="H21" s="91">
        <f t="shared" si="1"/>
        <v>0</v>
      </c>
      <c r="I21" s="91">
        <f t="shared" si="2"/>
        <v>0</v>
      </c>
    </row>
    <row r="22" spans="1:9" ht="75.75" thickBot="1">
      <c r="A22" s="44" t="s">
        <v>191</v>
      </c>
      <c r="B22" s="166" t="s">
        <v>299</v>
      </c>
      <c r="C22" s="192" t="s">
        <v>28</v>
      </c>
      <c r="D22" s="171">
        <v>122</v>
      </c>
      <c r="E22" s="7"/>
      <c r="F22" s="47"/>
      <c r="G22" s="91">
        <f t="shared" si="4"/>
        <v>0</v>
      </c>
      <c r="H22" s="91">
        <f t="shared" si="1"/>
        <v>0</v>
      </c>
      <c r="I22" s="91">
        <f t="shared" si="2"/>
        <v>0</v>
      </c>
    </row>
    <row r="23" spans="1:9" ht="45.75" thickBot="1">
      <c r="A23" s="44" t="s">
        <v>192</v>
      </c>
      <c r="B23" s="166" t="s">
        <v>300</v>
      </c>
      <c r="C23" s="192" t="s">
        <v>28</v>
      </c>
      <c r="D23" s="177">
        <v>660</v>
      </c>
      <c r="E23" s="7"/>
      <c r="F23" s="47"/>
      <c r="G23" s="91">
        <f t="shared" si="4"/>
        <v>0</v>
      </c>
      <c r="H23" s="91">
        <f t="shared" si="1"/>
        <v>0</v>
      </c>
      <c r="I23" s="91">
        <f t="shared" si="2"/>
        <v>0</v>
      </c>
    </row>
    <row r="24" spans="1:9" ht="60.75" thickBot="1">
      <c r="A24" s="44" t="s">
        <v>193</v>
      </c>
      <c r="B24" s="166" t="s">
        <v>301</v>
      </c>
      <c r="C24" s="192" t="s">
        <v>189</v>
      </c>
      <c r="D24" s="179">
        <v>170</v>
      </c>
      <c r="E24" s="7"/>
      <c r="F24" s="47"/>
      <c r="G24" s="91">
        <f t="shared" si="4"/>
        <v>0</v>
      </c>
      <c r="H24" s="91">
        <f t="shared" si="1"/>
        <v>0</v>
      </c>
      <c r="I24" s="91">
        <f t="shared" si="2"/>
        <v>0</v>
      </c>
    </row>
    <row r="25" spans="1:9" ht="120.75" thickBot="1">
      <c r="A25" s="44" t="s">
        <v>194</v>
      </c>
      <c r="B25" s="166" t="s">
        <v>302</v>
      </c>
      <c r="C25" s="192" t="s">
        <v>28</v>
      </c>
      <c r="D25" s="171">
        <v>403</v>
      </c>
      <c r="E25" s="7"/>
      <c r="F25" s="47"/>
      <c r="G25" s="91">
        <f t="shared" si="4"/>
        <v>0</v>
      </c>
      <c r="H25" s="91">
        <f t="shared" si="1"/>
        <v>0</v>
      </c>
      <c r="I25" s="91">
        <f t="shared" si="2"/>
        <v>0</v>
      </c>
    </row>
    <row r="26" spans="1:9" ht="75.75" thickBot="1">
      <c r="A26" s="44" t="s">
        <v>195</v>
      </c>
      <c r="B26" s="166" t="s">
        <v>303</v>
      </c>
      <c r="C26" s="192" t="s">
        <v>189</v>
      </c>
      <c r="D26" s="171">
        <v>18</v>
      </c>
      <c r="E26" s="7"/>
      <c r="F26" s="47"/>
      <c r="G26" s="91">
        <f t="shared" si="4"/>
        <v>0</v>
      </c>
      <c r="H26" s="91">
        <f t="shared" si="1"/>
        <v>0</v>
      </c>
      <c r="I26" s="91">
        <f t="shared" si="2"/>
        <v>0</v>
      </c>
    </row>
    <row r="27" spans="1:9" ht="45.75" thickBot="1">
      <c r="A27" s="44" t="s">
        <v>196</v>
      </c>
      <c r="B27" s="166" t="s">
        <v>304</v>
      </c>
      <c r="C27" s="192" t="s">
        <v>189</v>
      </c>
      <c r="D27" s="177">
        <v>2877</v>
      </c>
      <c r="E27" s="7"/>
      <c r="F27" s="47"/>
      <c r="G27" s="91">
        <f t="shared" si="4"/>
        <v>0</v>
      </c>
      <c r="H27" s="91">
        <f t="shared" si="1"/>
        <v>0</v>
      </c>
      <c r="I27" s="91">
        <f t="shared" si="2"/>
        <v>0</v>
      </c>
    </row>
    <row r="28" spans="1:9" ht="120.75" thickBot="1">
      <c r="A28" s="44" t="s">
        <v>197</v>
      </c>
      <c r="B28" s="166" t="s">
        <v>305</v>
      </c>
      <c r="C28" s="192" t="s">
        <v>28</v>
      </c>
      <c r="D28" s="179">
        <v>4375</v>
      </c>
      <c r="E28" s="7"/>
      <c r="F28" s="47"/>
      <c r="G28" s="91">
        <f t="shared" si="4"/>
        <v>0</v>
      </c>
      <c r="H28" s="91">
        <f t="shared" si="1"/>
        <v>0</v>
      </c>
      <c r="I28" s="91">
        <f t="shared" si="2"/>
        <v>0</v>
      </c>
    </row>
    <row r="29" spans="1:9" ht="105.75" thickBot="1">
      <c r="A29" s="44" t="s">
        <v>198</v>
      </c>
      <c r="B29" s="166" t="s">
        <v>306</v>
      </c>
      <c r="C29" s="192" t="s">
        <v>28</v>
      </c>
      <c r="D29" s="171">
        <v>159</v>
      </c>
      <c r="E29" s="7"/>
      <c r="F29" s="47"/>
      <c r="G29" s="91">
        <f t="shared" si="4"/>
        <v>0</v>
      </c>
      <c r="H29" s="91">
        <f t="shared" si="1"/>
        <v>0</v>
      </c>
      <c r="I29" s="91">
        <f t="shared" si="2"/>
        <v>0</v>
      </c>
    </row>
    <row r="30" spans="1:9" ht="45.75" thickBot="1">
      <c r="A30" s="44" t="s">
        <v>199</v>
      </c>
      <c r="B30" s="166" t="s">
        <v>307</v>
      </c>
      <c r="C30" s="192" t="s">
        <v>189</v>
      </c>
      <c r="D30" s="171">
        <v>1575</v>
      </c>
      <c r="E30" s="7"/>
      <c r="F30" s="47"/>
      <c r="G30" s="91">
        <f t="shared" si="4"/>
        <v>0</v>
      </c>
      <c r="H30" s="91">
        <f t="shared" si="1"/>
        <v>0</v>
      </c>
      <c r="I30" s="91">
        <f t="shared" si="2"/>
        <v>0</v>
      </c>
    </row>
    <row r="31" spans="1:9" ht="75.75" thickBot="1">
      <c r="A31" s="44" t="s">
        <v>200</v>
      </c>
      <c r="B31" s="166" t="s">
        <v>308</v>
      </c>
      <c r="C31" s="192" t="s">
        <v>28</v>
      </c>
      <c r="D31" s="171">
        <v>10</v>
      </c>
      <c r="E31" s="7"/>
      <c r="F31" s="47"/>
      <c r="G31" s="91">
        <f t="shared" si="4"/>
        <v>0</v>
      </c>
      <c r="H31" s="91">
        <f t="shared" si="1"/>
        <v>0</v>
      </c>
      <c r="I31" s="91">
        <f t="shared" si="2"/>
        <v>0</v>
      </c>
    </row>
    <row r="32" spans="1:9" ht="45.75" thickBot="1">
      <c r="A32" s="44" t="s">
        <v>201</v>
      </c>
      <c r="B32" s="166" t="s">
        <v>309</v>
      </c>
      <c r="C32" s="192" t="s">
        <v>28</v>
      </c>
      <c r="D32" s="171">
        <v>922</v>
      </c>
      <c r="E32" s="7"/>
      <c r="F32" s="47"/>
      <c r="G32" s="91">
        <f t="shared" si="4"/>
        <v>0</v>
      </c>
      <c r="H32" s="91">
        <f t="shared" si="1"/>
        <v>0</v>
      </c>
      <c r="I32" s="91">
        <f t="shared" si="2"/>
        <v>0</v>
      </c>
    </row>
    <row r="33" spans="1:9" ht="30.75" thickBot="1">
      <c r="A33" s="44" t="s">
        <v>202</v>
      </c>
      <c r="B33" s="166" t="s">
        <v>310</v>
      </c>
      <c r="C33" s="192" t="s">
        <v>28</v>
      </c>
      <c r="D33" s="177">
        <v>1187</v>
      </c>
      <c r="E33" s="7"/>
      <c r="F33" s="47"/>
      <c r="G33" s="91">
        <f t="shared" si="4"/>
        <v>0</v>
      </c>
      <c r="H33" s="91">
        <f t="shared" si="1"/>
        <v>0</v>
      </c>
      <c r="I33" s="91">
        <f t="shared" si="2"/>
        <v>0</v>
      </c>
    </row>
    <row r="34" spans="1:9" ht="120.75" thickBot="1">
      <c r="A34" s="44" t="s">
        <v>203</v>
      </c>
      <c r="B34" s="166" t="s">
        <v>311</v>
      </c>
      <c r="C34" s="192" t="s">
        <v>28</v>
      </c>
      <c r="D34" s="179">
        <v>1550</v>
      </c>
      <c r="E34" s="7"/>
      <c r="F34" s="47"/>
      <c r="G34" s="91">
        <f t="shared" si="4"/>
        <v>0</v>
      </c>
      <c r="H34" s="91">
        <f t="shared" si="1"/>
        <v>0</v>
      </c>
      <c r="I34" s="91">
        <f t="shared" si="2"/>
        <v>0</v>
      </c>
    </row>
    <row r="35" spans="1:9" ht="30.75" thickBot="1">
      <c r="A35" s="44" t="s">
        <v>204</v>
      </c>
      <c r="B35" s="166" t="s">
        <v>312</v>
      </c>
      <c r="C35" s="192" t="s">
        <v>28</v>
      </c>
      <c r="D35" s="171">
        <v>625</v>
      </c>
      <c r="E35" s="7"/>
      <c r="F35" s="47"/>
      <c r="G35" s="91">
        <f t="shared" si="4"/>
        <v>0</v>
      </c>
      <c r="H35" s="91">
        <f t="shared" si="1"/>
        <v>0</v>
      </c>
      <c r="I35" s="91">
        <f t="shared" si="2"/>
        <v>0</v>
      </c>
    </row>
    <row r="36" spans="1:9" ht="45.75" thickBot="1">
      <c r="A36" s="44" t="s">
        <v>205</v>
      </c>
      <c r="B36" s="193" t="s">
        <v>313</v>
      </c>
      <c r="C36" s="192" t="s">
        <v>28</v>
      </c>
      <c r="D36" s="171">
        <v>165</v>
      </c>
      <c r="E36" s="7"/>
      <c r="F36" s="47"/>
      <c r="G36" s="91">
        <f t="shared" si="4"/>
        <v>0</v>
      </c>
      <c r="H36" s="91">
        <f t="shared" si="1"/>
        <v>0</v>
      </c>
      <c r="I36" s="91">
        <f t="shared" si="2"/>
        <v>0</v>
      </c>
    </row>
    <row r="37" spans="1:9" ht="30.75" thickBot="1">
      <c r="A37" s="44" t="s">
        <v>206</v>
      </c>
      <c r="B37" s="166" t="s">
        <v>314</v>
      </c>
      <c r="C37" s="192" t="s">
        <v>28</v>
      </c>
      <c r="D37" s="177">
        <v>520</v>
      </c>
      <c r="E37" s="7"/>
      <c r="F37" s="47"/>
      <c r="G37" s="91">
        <f t="shared" si="4"/>
        <v>0</v>
      </c>
      <c r="H37" s="91">
        <f t="shared" si="1"/>
        <v>0</v>
      </c>
      <c r="I37" s="91">
        <f t="shared" si="2"/>
        <v>0</v>
      </c>
    </row>
    <row r="38" spans="1:9" ht="75.75" thickBot="1">
      <c r="A38" s="44" t="s">
        <v>207</v>
      </c>
      <c r="B38" s="166" t="s">
        <v>315</v>
      </c>
      <c r="C38" s="192" t="s">
        <v>28</v>
      </c>
      <c r="D38" s="179">
        <v>100</v>
      </c>
      <c r="E38" s="7"/>
      <c r="F38" s="47"/>
      <c r="G38" s="91">
        <f t="shared" si="4"/>
        <v>0</v>
      </c>
      <c r="H38" s="91">
        <f t="shared" si="1"/>
        <v>0</v>
      </c>
      <c r="I38" s="91">
        <f t="shared" si="2"/>
        <v>0</v>
      </c>
    </row>
    <row r="39" spans="1:9" ht="90.75" thickBot="1">
      <c r="A39" s="44" t="s">
        <v>208</v>
      </c>
      <c r="B39" s="166" t="s">
        <v>316</v>
      </c>
      <c r="C39" s="192" t="s">
        <v>189</v>
      </c>
      <c r="D39" s="171">
        <v>600</v>
      </c>
      <c r="E39" s="7"/>
      <c r="F39" s="47"/>
      <c r="G39" s="91">
        <f t="shared" si="4"/>
        <v>0</v>
      </c>
      <c r="H39" s="91">
        <f t="shared" si="1"/>
        <v>0</v>
      </c>
      <c r="I39" s="91">
        <f t="shared" si="2"/>
        <v>0</v>
      </c>
    </row>
    <row r="40" spans="1:9" ht="75.75" thickBot="1">
      <c r="A40" s="44" t="s">
        <v>209</v>
      </c>
      <c r="B40" s="193" t="s">
        <v>317</v>
      </c>
      <c r="C40" s="192" t="s">
        <v>28</v>
      </c>
      <c r="D40" s="171">
        <v>1</v>
      </c>
      <c r="E40" s="7"/>
      <c r="F40" s="47"/>
      <c r="G40" s="91">
        <f t="shared" si="4"/>
        <v>0</v>
      </c>
      <c r="H40" s="91">
        <f t="shared" si="1"/>
        <v>0</v>
      </c>
      <c r="I40" s="91">
        <f t="shared" si="2"/>
        <v>0</v>
      </c>
    </row>
    <row r="41" spans="1:9" ht="30.75" thickBot="1">
      <c r="A41" s="44" t="s">
        <v>210</v>
      </c>
      <c r="B41" s="166" t="s">
        <v>318</v>
      </c>
      <c r="C41" s="192" t="s">
        <v>189</v>
      </c>
      <c r="D41" s="171">
        <v>4</v>
      </c>
      <c r="E41" s="7"/>
      <c r="F41" s="47"/>
      <c r="G41" s="91">
        <f t="shared" si="4"/>
        <v>0</v>
      </c>
      <c r="H41" s="91">
        <f t="shared" si="1"/>
        <v>0</v>
      </c>
      <c r="I41" s="91">
        <f t="shared" si="2"/>
        <v>0</v>
      </c>
    </row>
    <row r="42" spans="1:9" ht="60.75" thickBot="1">
      <c r="A42" s="44" t="s">
        <v>211</v>
      </c>
      <c r="B42" s="193" t="s">
        <v>319</v>
      </c>
      <c r="C42" s="192" t="s">
        <v>28</v>
      </c>
      <c r="D42" s="171">
        <v>19</v>
      </c>
      <c r="E42" s="7"/>
      <c r="F42" s="47"/>
      <c r="G42" s="91">
        <f t="shared" si="4"/>
        <v>0</v>
      </c>
      <c r="H42" s="91">
        <f t="shared" si="1"/>
        <v>0</v>
      </c>
      <c r="I42" s="91">
        <f t="shared" si="2"/>
        <v>0</v>
      </c>
    </row>
    <row r="43" spans="1:9" ht="60.75" thickBot="1">
      <c r="A43" s="44" t="s">
        <v>212</v>
      </c>
      <c r="B43" s="193" t="s">
        <v>320</v>
      </c>
      <c r="C43" s="192" t="s">
        <v>28</v>
      </c>
      <c r="D43" s="171">
        <v>1</v>
      </c>
      <c r="E43" s="7"/>
      <c r="F43" s="47"/>
      <c r="G43" s="91">
        <f t="shared" si="4"/>
        <v>0</v>
      </c>
      <c r="H43" s="91">
        <f t="shared" si="1"/>
        <v>0</v>
      </c>
      <c r="I43" s="91">
        <f t="shared" si="2"/>
        <v>0</v>
      </c>
    </row>
    <row r="44" spans="1:9" ht="105.75" thickBot="1">
      <c r="A44" s="44" t="s">
        <v>213</v>
      </c>
      <c r="B44" s="166" t="s">
        <v>321</v>
      </c>
      <c r="C44" s="192" t="s">
        <v>28</v>
      </c>
      <c r="D44" s="171">
        <v>977</v>
      </c>
      <c r="E44" s="7"/>
      <c r="F44" s="47"/>
      <c r="G44" s="91">
        <f t="shared" si="4"/>
        <v>0</v>
      </c>
      <c r="H44" s="91">
        <f t="shared" si="1"/>
        <v>0</v>
      </c>
      <c r="I44" s="91">
        <f t="shared" si="2"/>
        <v>0</v>
      </c>
    </row>
    <row r="45" spans="1:9" ht="45.75" thickBot="1">
      <c r="A45" s="44" t="s">
        <v>214</v>
      </c>
      <c r="B45" s="166" t="s">
        <v>322</v>
      </c>
      <c r="C45" s="192" t="s">
        <v>189</v>
      </c>
      <c r="D45" s="171">
        <v>1512</v>
      </c>
      <c r="E45" s="7"/>
      <c r="F45" s="47"/>
      <c r="G45" s="91">
        <f t="shared" si="4"/>
        <v>0</v>
      </c>
      <c r="H45" s="91">
        <f t="shared" si="1"/>
        <v>0</v>
      </c>
      <c r="I45" s="91">
        <f t="shared" si="2"/>
        <v>0</v>
      </c>
    </row>
    <row r="46" spans="1:9" ht="75.75" thickBot="1">
      <c r="A46" s="44" t="s">
        <v>215</v>
      </c>
      <c r="B46" s="166" t="s">
        <v>323</v>
      </c>
      <c r="C46" s="192" t="s">
        <v>28</v>
      </c>
      <c r="D46" s="171">
        <v>6005</v>
      </c>
      <c r="E46" s="7"/>
      <c r="F46" s="47"/>
      <c r="G46" s="91">
        <f t="shared" si="4"/>
        <v>0</v>
      </c>
      <c r="H46" s="91">
        <f t="shared" si="1"/>
        <v>0</v>
      </c>
      <c r="I46" s="91">
        <f t="shared" si="2"/>
        <v>0</v>
      </c>
    </row>
    <row r="47" spans="1:9" ht="75.75" thickBot="1">
      <c r="A47" s="44" t="s">
        <v>216</v>
      </c>
      <c r="B47" s="166" t="s">
        <v>324</v>
      </c>
      <c r="C47" s="192" t="s">
        <v>28</v>
      </c>
      <c r="D47" s="171">
        <v>2</v>
      </c>
      <c r="E47" s="7"/>
      <c r="F47" s="47"/>
      <c r="G47" s="91">
        <f t="shared" si="4"/>
        <v>0</v>
      </c>
      <c r="H47" s="91">
        <f t="shared" si="1"/>
        <v>0</v>
      </c>
      <c r="I47" s="91">
        <f t="shared" si="2"/>
        <v>0</v>
      </c>
    </row>
    <row r="48" spans="1:9" ht="75.75" thickBot="1">
      <c r="A48" s="44" t="s">
        <v>217</v>
      </c>
      <c r="B48" s="166" t="s">
        <v>325</v>
      </c>
      <c r="C48" s="192" t="s">
        <v>28</v>
      </c>
      <c r="D48" s="171">
        <v>975</v>
      </c>
      <c r="E48" s="7"/>
      <c r="F48" s="47"/>
      <c r="G48" s="91">
        <f t="shared" si="4"/>
        <v>0</v>
      </c>
      <c r="H48" s="91">
        <f t="shared" si="1"/>
        <v>0</v>
      </c>
      <c r="I48" s="91">
        <f t="shared" si="2"/>
        <v>0</v>
      </c>
    </row>
    <row r="49" spans="1:9" ht="30.75" thickBot="1">
      <c r="A49" s="44" t="s">
        <v>218</v>
      </c>
      <c r="B49" s="166" t="s">
        <v>326</v>
      </c>
      <c r="C49" s="192" t="s">
        <v>189</v>
      </c>
      <c r="D49" s="171">
        <v>11</v>
      </c>
      <c r="E49" s="7"/>
      <c r="F49" s="47"/>
      <c r="G49" s="91">
        <f t="shared" si="4"/>
        <v>0</v>
      </c>
      <c r="H49" s="91">
        <f>D49*E49</f>
        <v>0</v>
      </c>
      <c r="I49" s="91">
        <f>H49+(H49*F49)</f>
        <v>0</v>
      </c>
    </row>
    <row r="50" spans="1:9" ht="16.5" thickBot="1">
      <c r="A50" s="131"/>
      <c r="B50" s="132"/>
      <c r="C50" s="132"/>
      <c r="D50" s="132"/>
      <c r="E50" s="132"/>
      <c r="F50" s="132"/>
      <c r="G50" s="132"/>
      <c r="H50" s="132"/>
      <c r="I50" s="133"/>
    </row>
    <row r="51" spans="1:9" ht="15" thickBot="1">
      <c r="A51" s="134" t="s">
        <v>219</v>
      </c>
      <c r="B51" s="135"/>
      <c r="C51" s="135"/>
      <c r="D51" s="135"/>
      <c r="E51" s="135"/>
      <c r="F51" s="135"/>
      <c r="G51" s="135"/>
      <c r="H51" s="135"/>
      <c r="I51" s="136"/>
    </row>
    <row r="52" spans="1:9" ht="135.75" thickBot="1">
      <c r="A52" s="44" t="s">
        <v>220</v>
      </c>
      <c r="B52" s="194" t="s">
        <v>327</v>
      </c>
      <c r="C52" s="192" t="s">
        <v>28</v>
      </c>
      <c r="D52" s="171">
        <v>750</v>
      </c>
      <c r="E52" s="7"/>
      <c r="F52" s="47"/>
      <c r="G52" s="61">
        <f>E52+(E52*F52)</f>
        <v>0</v>
      </c>
      <c r="H52" s="61">
        <f>D52*E52</f>
        <v>0</v>
      </c>
      <c r="I52" s="61">
        <f>H52+(H52*F52)</f>
        <v>0</v>
      </c>
    </row>
    <row r="53" spans="1:9" ht="150.75" thickBot="1">
      <c r="A53" s="44" t="s">
        <v>221</v>
      </c>
      <c r="B53" s="194" t="s">
        <v>328</v>
      </c>
      <c r="C53" s="192" t="s">
        <v>189</v>
      </c>
      <c r="D53" s="171">
        <v>185</v>
      </c>
      <c r="E53" s="7"/>
      <c r="F53" s="47"/>
      <c r="G53" s="61">
        <f t="shared" ref="G53:G66" si="5">E53+(E53*F53)</f>
        <v>0</v>
      </c>
      <c r="H53" s="61">
        <f t="shared" ref="H53:H66" si="6">D53*E53</f>
        <v>0</v>
      </c>
      <c r="I53" s="61">
        <f t="shared" ref="I53:I66" si="7">H53+(H53*F53)</f>
        <v>0</v>
      </c>
    </row>
    <row r="54" spans="1:9" ht="30.75" thickBot="1">
      <c r="A54" s="44" t="s">
        <v>222</v>
      </c>
      <c r="B54" s="194" t="s">
        <v>329</v>
      </c>
      <c r="C54" s="192" t="s">
        <v>28</v>
      </c>
      <c r="D54" s="171">
        <v>3035</v>
      </c>
      <c r="E54" s="7"/>
      <c r="F54" s="47"/>
      <c r="G54" s="61">
        <f t="shared" si="5"/>
        <v>0</v>
      </c>
      <c r="H54" s="61">
        <f t="shared" si="6"/>
        <v>0</v>
      </c>
      <c r="I54" s="61">
        <f t="shared" si="7"/>
        <v>0</v>
      </c>
    </row>
    <row r="55" spans="1:9" ht="30.75" thickBot="1">
      <c r="A55" s="44" t="s">
        <v>223</v>
      </c>
      <c r="B55" s="194" t="s">
        <v>330</v>
      </c>
      <c r="C55" s="192" t="s">
        <v>28</v>
      </c>
      <c r="D55" s="171">
        <v>60</v>
      </c>
      <c r="E55" s="7"/>
      <c r="F55" s="47"/>
      <c r="G55" s="61">
        <f t="shared" si="5"/>
        <v>0</v>
      </c>
      <c r="H55" s="61">
        <f t="shared" si="6"/>
        <v>0</v>
      </c>
      <c r="I55" s="61">
        <f t="shared" si="7"/>
        <v>0</v>
      </c>
    </row>
    <row r="56" spans="1:9" ht="30.75" thickBot="1">
      <c r="A56" s="44" t="s">
        <v>224</v>
      </c>
      <c r="B56" s="194" t="s">
        <v>331</v>
      </c>
      <c r="C56" s="192" t="s">
        <v>28</v>
      </c>
      <c r="D56" s="171">
        <v>140</v>
      </c>
      <c r="E56" s="7"/>
      <c r="F56" s="47"/>
      <c r="G56" s="61">
        <f t="shared" si="5"/>
        <v>0</v>
      </c>
      <c r="H56" s="61">
        <f t="shared" si="6"/>
        <v>0</v>
      </c>
      <c r="I56" s="61">
        <f t="shared" si="7"/>
        <v>0</v>
      </c>
    </row>
    <row r="57" spans="1:9" ht="30.75" thickBot="1">
      <c r="A57" s="44" t="s">
        <v>225</v>
      </c>
      <c r="B57" s="194" t="s">
        <v>332</v>
      </c>
      <c r="C57" s="192" t="s">
        <v>28</v>
      </c>
      <c r="D57" s="171">
        <v>92</v>
      </c>
      <c r="E57" s="7"/>
      <c r="F57" s="47"/>
      <c r="G57" s="61">
        <f t="shared" si="5"/>
        <v>0</v>
      </c>
      <c r="H57" s="61">
        <f t="shared" si="6"/>
        <v>0</v>
      </c>
      <c r="I57" s="61">
        <f t="shared" si="7"/>
        <v>0</v>
      </c>
    </row>
    <row r="58" spans="1:9" ht="45.75" thickBot="1">
      <c r="A58" s="44" t="s">
        <v>226</v>
      </c>
      <c r="B58" s="194" t="s">
        <v>333</v>
      </c>
      <c r="C58" s="192" t="s">
        <v>28</v>
      </c>
      <c r="D58" s="171">
        <v>1320</v>
      </c>
      <c r="E58" s="7"/>
      <c r="F58" s="47"/>
      <c r="G58" s="61">
        <f t="shared" si="5"/>
        <v>0</v>
      </c>
      <c r="H58" s="61">
        <f t="shared" si="6"/>
        <v>0</v>
      </c>
      <c r="I58" s="61">
        <f t="shared" si="7"/>
        <v>0</v>
      </c>
    </row>
    <row r="59" spans="1:9" ht="30.75" thickBot="1">
      <c r="A59" s="44" t="s">
        <v>227</v>
      </c>
      <c r="B59" s="194" t="s">
        <v>334</v>
      </c>
      <c r="C59" s="192" t="s">
        <v>28</v>
      </c>
      <c r="D59" s="171">
        <v>5075</v>
      </c>
      <c r="E59" s="7"/>
      <c r="F59" s="47"/>
      <c r="G59" s="61">
        <f t="shared" si="5"/>
        <v>0</v>
      </c>
      <c r="H59" s="61">
        <f t="shared" si="6"/>
        <v>0</v>
      </c>
      <c r="I59" s="61">
        <f t="shared" si="7"/>
        <v>0</v>
      </c>
    </row>
    <row r="60" spans="1:9" ht="30.75" thickBot="1">
      <c r="A60" s="44" t="s">
        <v>228</v>
      </c>
      <c r="B60" s="194" t="s">
        <v>335</v>
      </c>
      <c r="C60" s="192" t="s">
        <v>28</v>
      </c>
      <c r="D60" s="171">
        <v>12</v>
      </c>
      <c r="E60" s="7"/>
      <c r="F60" s="47"/>
      <c r="G60" s="61">
        <f t="shared" si="5"/>
        <v>0</v>
      </c>
      <c r="H60" s="61">
        <f t="shared" si="6"/>
        <v>0</v>
      </c>
      <c r="I60" s="61">
        <f t="shared" si="7"/>
        <v>0</v>
      </c>
    </row>
    <row r="61" spans="1:9" ht="30.75" thickBot="1">
      <c r="A61" s="44" t="s">
        <v>229</v>
      </c>
      <c r="B61" s="194" t="s">
        <v>336</v>
      </c>
      <c r="C61" s="192" t="s">
        <v>28</v>
      </c>
      <c r="D61" s="171">
        <v>737</v>
      </c>
      <c r="E61" s="7"/>
      <c r="F61" s="47"/>
      <c r="G61" s="61">
        <f t="shared" si="5"/>
        <v>0</v>
      </c>
      <c r="H61" s="61">
        <f t="shared" si="6"/>
        <v>0</v>
      </c>
      <c r="I61" s="61">
        <f t="shared" si="7"/>
        <v>0</v>
      </c>
    </row>
    <row r="62" spans="1:9" ht="30.75" thickBot="1">
      <c r="A62" s="44" t="s">
        <v>230</v>
      </c>
      <c r="B62" s="195" t="s">
        <v>337</v>
      </c>
      <c r="C62" s="192" t="s">
        <v>28</v>
      </c>
      <c r="D62" s="171">
        <v>1520</v>
      </c>
      <c r="E62" s="7"/>
      <c r="F62" s="47"/>
      <c r="G62" s="61">
        <f t="shared" si="5"/>
        <v>0</v>
      </c>
      <c r="H62" s="61">
        <f t="shared" si="6"/>
        <v>0</v>
      </c>
      <c r="I62" s="61">
        <f t="shared" si="7"/>
        <v>0</v>
      </c>
    </row>
    <row r="63" spans="1:9" ht="90.75" thickBot="1">
      <c r="A63" s="44" t="s">
        <v>231</v>
      </c>
      <c r="B63" s="194" t="s">
        <v>338</v>
      </c>
      <c r="C63" s="192" t="s">
        <v>28</v>
      </c>
      <c r="D63" s="171">
        <v>20</v>
      </c>
      <c r="E63" s="7"/>
      <c r="F63" s="47"/>
      <c r="G63" s="61">
        <f t="shared" si="5"/>
        <v>0</v>
      </c>
      <c r="H63" s="61">
        <f t="shared" si="6"/>
        <v>0</v>
      </c>
      <c r="I63" s="61">
        <f t="shared" si="7"/>
        <v>0</v>
      </c>
    </row>
    <row r="64" spans="1:9" ht="30.75" thickBot="1">
      <c r="A64" s="44" t="s">
        <v>232</v>
      </c>
      <c r="B64" s="194" t="s">
        <v>339</v>
      </c>
      <c r="C64" s="192" t="s">
        <v>28</v>
      </c>
      <c r="D64" s="171">
        <v>60</v>
      </c>
      <c r="E64" s="7"/>
      <c r="F64" s="47"/>
      <c r="G64" s="61">
        <f t="shared" si="5"/>
        <v>0</v>
      </c>
      <c r="H64" s="61">
        <f t="shared" si="6"/>
        <v>0</v>
      </c>
      <c r="I64" s="61">
        <f t="shared" si="7"/>
        <v>0</v>
      </c>
    </row>
    <row r="65" spans="1:9" ht="30.75" thickBot="1">
      <c r="A65" s="44" t="s">
        <v>233</v>
      </c>
      <c r="B65" s="194" t="s">
        <v>340</v>
      </c>
      <c r="C65" s="192" t="s">
        <v>28</v>
      </c>
      <c r="D65" s="171">
        <v>1277</v>
      </c>
      <c r="E65" s="7"/>
      <c r="F65" s="47"/>
      <c r="G65" s="61">
        <f t="shared" si="5"/>
        <v>0</v>
      </c>
      <c r="H65" s="61">
        <f t="shared" si="6"/>
        <v>0</v>
      </c>
      <c r="I65" s="61">
        <f t="shared" si="7"/>
        <v>0</v>
      </c>
    </row>
    <row r="66" spans="1:9" ht="90.75" thickBot="1">
      <c r="A66" s="44" t="s">
        <v>234</v>
      </c>
      <c r="B66" s="194" t="s">
        <v>341</v>
      </c>
      <c r="C66" s="192" t="s">
        <v>28</v>
      </c>
      <c r="D66" s="171">
        <v>92</v>
      </c>
      <c r="E66" s="7"/>
      <c r="F66" s="47"/>
      <c r="G66" s="61">
        <f t="shared" si="5"/>
        <v>0</v>
      </c>
      <c r="H66" s="61">
        <f t="shared" si="6"/>
        <v>0</v>
      </c>
      <c r="I66" s="61">
        <f t="shared" si="7"/>
        <v>0</v>
      </c>
    </row>
    <row r="67" spans="1:9" ht="16.5" thickBot="1">
      <c r="A67" s="45" t="s">
        <v>235</v>
      </c>
      <c r="B67" s="94" t="s">
        <v>40</v>
      </c>
      <c r="C67" s="95"/>
      <c r="D67" s="95"/>
      <c r="E67" s="95"/>
      <c r="F67" s="95"/>
      <c r="G67" s="96"/>
      <c r="H67" s="61">
        <f>SUM(H52:H66)+SUM(H10:H49)</f>
        <v>0</v>
      </c>
      <c r="I67" s="61">
        <f>SUM(I52:I66)+SUM(I10:I49)</f>
        <v>0</v>
      </c>
    </row>
    <row r="68" spans="1:9">
      <c r="A68" s="16" t="s">
        <v>236</v>
      </c>
      <c r="F68" s="49"/>
      <c r="H68" s="63"/>
      <c r="I68" s="63"/>
    </row>
    <row r="69" spans="1:9">
      <c r="A69" s="121" t="s">
        <v>237</v>
      </c>
      <c r="B69" s="112"/>
      <c r="C69" s="112"/>
      <c r="D69" s="112"/>
      <c r="E69" s="112"/>
      <c r="F69" s="164"/>
      <c r="G69" s="112"/>
      <c r="H69" s="165"/>
      <c r="I69" s="165"/>
    </row>
    <row r="70" spans="1:9" ht="15">
      <c r="A70" s="99" t="s">
        <v>238</v>
      </c>
      <c r="B70" s="112"/>
      <c r="C70" s="112"/>
      <c r="D70" s="112"/>
      <c r="E70" s="112"/>
      <c r="F70" s="112"/>
      <c r="G70" s="112"/>
      <c r="H70" s="112"/>
      <c r="I70" s="112"/>
    </row>
    <row r="71" spans="1:9" ht="15">
      <c r="A71" s="100" t="s">
        <v>42</v>
      </c>
      <c r="B71" s="112"/>
      <c r="C71" s="112"/>
      <c r="D71" s="112"/>
      <c r="E71" s="112"/>
      <c r="F71" s="112"/>
      <c r="G71" s="112"/>
      <c r="H71" s="112"/>
      <c r="I71" s="112"/>
    </row>
    <row r="72" spans="1:9" ht="15">
      <c r="A72" s="99" t="s">
        <v>239</v>
      </c>
      <c r="B72" s="112"/>
      <c r="C72" s="112"/>
      <c r="D72" s="112"/>
      <c r="E72" s="112"/>
      <c r="F72" s="112"/>
      <c r="G72" s="112"/>
      <c r="H72" s="112"/>
      <c r="I72" s="112"/>
    </row>
    <row r="73" spans="1:9" ht="15">
      <c r="A73" s="123" t="s">
        <v>109</v>
      </c>
      <c r="B73" s="112"/>
      <c r="C73" s="112"/>
      <c r="D73" s="112"/>
      <c r="E73" s="112"/>
      <c r="F73" s="112"/>
      <c r="G73" s="112"/>
      <c r="H73" s="112"/>
      <c r="I73" s="112"/>
    </row>
    <row r="74" spans="1:9" ht="15">
      <c r="A74" s="123" t="s">
        <v>130</v>
      </c>
      <c r="B74" s="112"/>
      <c r="C74" s="112"/>
      <c r="D74" s="112"/>
      <c r="E74" s="112"/>
      <c r="F74" s="112"/>
      <c r="G74" s="112"/>
      <c r="H74" s="112"/>
      <c r="I74" s="112"/>
    </row>
    <row r="75" spans="1:9" ht="15">
      <c r="A75" s="123" t="s">
        <v>240</v>
      </c>
      <c r="B75" s="112"/>
      <c r="C75" s="112"/>
      <c r="D75" s="112"/>
      <c r="E75" s="112"/>
      <c r="F75" s="112"/>
      <c r="G75" s="112"/>
      <c r="H75" s="112"/>
      <c r="I75" s="112"/>
    </row>
    <row r="76" spans="1:9" ht="15.75">
      <c r="A76" s="3"/>
      <c r="F76" s="49"/>
      <c r="H76" s="63"/>
      <c r="I76" s="63"/>
    </row>
    <row r="77" spans="1:9" ht="15.75">
      <c r="A77" s="3" t="s">
        <v>47</v>
      </c>
      <c r="F77" s="49"/>
      <c r="H77" s="63"/>
      <c r="I77" s="63"/>
    </row>
    <row r="78" spans="1:9" ht="15.75">
      <c r="A78" s="3"/>
      <c r="F78" s="49"/>
      <c r="H78" s="63"/>
      <c r="I78" s="63"/>
    </row>
    <row r="79" spans="1:9" ht="15">
      <c r="A79" s="111" t="s">
        <v>241</v>
      </c>
      <c r="B79" s="112"/>
      <c r="C79" s="112"/>
      <c r="D79" s="112"/>
      <c r="E79" s="112"/>
      <c r="F79" s="112"/>
      <c r="G79" s="112"/>
      <c r="H79" s="112"/>
      <c r="I79" s="112"/>
    </row>
    <row r="80" spans="1:9">
      <c r="A80" s="46"/>
      <c r="F80" s="49"/>
      <c r="H80" s="63"/>
      <c r="I80" s="63"/>
    </row>
    <row r="81" spans="1:9">
      <c r="F81" s="49"/>
      <c r="H81" s="63"/>
      <c r="I81" s="63"/>
    </row>
    <row r="82" spans="1:9" ht="15.75">
      <c r="A82" s="2"/>
      <c r="F82" s="49"/>
      <c r="H82" s="63"/>
      <c r="I82" s="63"/>
    </row>
    <row r="83" spans="1:9" ht="15.75">
      <c r="A83" s="98" t="s">
        <v>49</v>
      </c>
      <c r="B83" s="130"/>
      <c r="C83" s="130"/>
      <c r="D83" s="130"/>
      <c r="E83" s="130"/>
      <c r="F83" s="130"/>
      <c r="G83" s="130"/>
      <c r="H83" s="130"/>
      <c r="I83" s="130"/>
    </row>
    <row r="84" spans="1:9" ht="16.5" thickBot="1">
      <c r="A84" s="2"/>
      <c r="F84" s="49"/>
      <c r="H84" s="63"/>
      <c r="I84" s="63"/>
    </row>
    <row r="85" spans="1:9" ht="48" thickBot="1">
      <c r="A85" s="18" t="s">
        <v>50</v>
      </c>
      <c r="B85" s="19" t="s">
        <v>51</v>
      </c>
      <c r="F85" s="49"/>
      <c r="H85" s="63"/>
      <c r="I85" s="63"/>
    </row>
    <row r="86" spans="1:9" ht="63.75" thickBot="1">
      <c r="A86" s="20" t="s">
        <v>52</v>
      </c>
      <c r="B86" s="21" t="s">
        <v>53</v>
      </c>
      <c r="F86" s="49"/>
      <c r="H86" s="63"/>
      <c r="I86" s="63"/>
    </row>
    <row r="87" spans="1:9" ht="63.75" thickBot="1">
      <c r="A87" s="20" t="s">
        <v>52</v>
      </c>
      <c r="B87" s="21" t="s">
        <v>54</v>
      </c>
      <c r="F87" s="49"/>
      <c r="H87" s="63"/>
      <c r="I87" s="63"/>
    </row>
    <row r="88" spans="1:9" ht="15.75">
      <c r="A88" s="3"/>
      <c r="F88" s="49"/>
      <c r="H88" s="63"/>
      <c r="I88" s="63"/>
    </row>
    <row r="89" spans="1:9" ht="15.75">
      <c r="A89" s="3" t="s">
        <v>242</v>
      </c>
      <c r="F89" s="49"/>
      <c r="H89" s="63"/>
      <c r="I89" s="63"/>
    </row>
    <row r="90" spans="1:9" ht="15.75">
      <c r="A90" s="3"/>
      <c r="F90" s="49"/>
      <c r="H90" s="63"/>
      <c r="I90" s="63"/>
    </row>
    <row r="91" spans="1:9" ht="15">
      <c r="A91" s="111" t="s">
        <v>243</v>
      </c>
      <c r="B91" s="112"/>
      <c r="C91" s="112"/>
      <c r="D91" s="112"/>
      <c r="E91" s="112"/>
      <c r="F91" s="112"/>
      <c r="G91" s="112"/>
      <c r="H91" s="112"/>
      <c r="I91" s="112"/>
    </row>
    <row r="92" spans="1:9" ht="15.75">
      <c r="A92" s="17"/>
      <c r="F92" s="49"/>
      <c r="H92" s="63"/>
      <c r="I92" s="63"/>
    </row>
  </sheetData>
  <mergeCells count="24">
    <mergeCell ref="A83:I83"/>
    <mergeCell ref="A91:I91"/>
    <mergeCell ref="A71:I71"/>
    <mergeCell ref="A72:I72"/>
    <mergeCell ref="A73:I73"/>
    <mergeCell ref="A74:I74"/>
    <mergeCell ref="A75:I75"/>
    <mergeCell ref="A79:I79"/>
    <mergeCell ref="A70:I70"/>
    <mergeCell ref="A2:I2"/>
    <mergeCell ref="A3:I3"/>
    <mergeCell ref="A4:I4"/>
    <mergeCell ref="A5:A7"/>
    <mergeCell ref="B5:B7"/>
    <mergeCell ref="C5:C7"/>
    <mergeCell ref="D5:D7"/>
    <mergeCell ref="E5:E7"/>
    <mergeCell ref="F5:F7"/>
    <mergeCell ref="G5:G7"/>
    <mergeCell ref="A9:I9"/>
    <mergeCell ref="A50:I50"/>
    <mergeCell ref="A51:I51"/>
    <mergeCell ref="B67:G67"/>
    <mergeCell ref="A69:I69"/>
  </mergeCells>
  <pageMargins left="0.28000000000000003" right="0.17"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Nabiał</vt:lpstr>
      <vt:lpstr>Mięso</vt:lpstr>
      <vt:lpstr>Produkty spożywcze </vt:lpstr>
      <vt:lpstr>Pieczywo</vt:lpstr>
      <vt:lpstr>Produkty dla niemowląt </vt:lpstr>
      <vt:lpstr>Jaja kurze</vt:lpstr>
      <vt:lpstr>Mrożonki</vt:lpstr>
      <vt:lpstr>Ryby</vt:lpstr>
      <vt:lpstr>Świeże warzywa i owoce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j.stawecka</dc:creator>
  <cp:lastModifiedBy>j.stawecka</cp:lastModifiedBy>
  <cp:lastPrinted>2021-10-15T10:44:34Z</cp:lastPrinted>
  <dcterms:created xsi:type="dcterms:W3CDTF">2021-10-15T08:31:30Z</dcterms:created>
  <dcterms:modified xsi:type="dcterms:W3CDTF">2022-10-12T12:25:44Z</dcterms:modified>
</cp:coreProperties>
</file>