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-90" windowWidth="21825" windowHeight="11325"/>
  </bookViews>
  <sheets>
    <sheet name="Table 1" sheetId="1" r:id="rId1"/>
  </sheets>
  <definedNames>
    <definedName name="_xlnm.Print_Area" localSheetId="0">'Table 1'!$A$1:$O$235</definedName>
  </definedNames>
  <calcPr calcId="125725"/>
</workbook>
</file>

<file path=xl/calcChain.xml><?xml version="1.0" encoding="utf-8"?>
<calcChain xmlns="http://schemas.openxmlformats.org/spreadsheetml/2006/main">
  <c r="L148" i="1"/>
  <c r="L146" s="1"/>
  <c r="L154" s="1"/>
  <c r="H196"/>
  <c r="F148"/>
  <c r="F146" s="1"/>
  <c r="F154" s="1"/>
  <c r="N148"/>
  <c r="N146" s="1"/>
  <c r="N154" s="1"/>
  <c r="K148"/>
  <c r="K146" s="1"/>
  <c r="K154" s="1"/>
  <c r="I148"/>
  <c r="I146" s="1"/>
  <c r="I154" s="1"/>
  <c r="O93"/>
  <c r="K93"/>
  <c r="I93"/>
  <c r="H93"/>
  <c r="F93"/>
  <c r="O88"/>
  <c r="K88"/>
  <c r="I88"/>
  <c r="H88"/>
  <c r="F88"/>
  <c r="F102" s="1"/>
  <c r="O87"/>
  <c r="O103" s="1"/>
  <c r="K87"/>
  <c r="K103" s="1"/>
  <c r="I87"/>
  <c r="I103" s="1"/>
  <c r="H87"/>
  <c r="H103" s="1"/>
  <c r="F87"/>
  <c r="F103" s="1"/>
  <c r="K86"/>
  <c r="O77"/>
  <c r="K77"/>
  <c r="I77"/>
  <c r="H77"/>
  <c r="F77"/>
  <c r="O70"/>
  <c r="O86" s="1"/>
  <c r="K70"/>
  <c r="I70"/>
  <c r="I86" s="1"/>
  <c r="H70"/>
  <c r="H86" s="1"/>
  <c r="F70"/>
  <c r="L71"/>
  <c r="L72"/>
  <c r="L73"/>
  <c r="L74"/>
  <c r="L75"/>
  <c r="L76"/>
  <c r="L78"/>
  <c r="L79"/>
  <c r="L80"/>
  <c r="L81"/>
  <c r="L82"/>
  <c r="L83"/>
  <c r="L84"/>
  <c r="L85"/>
  <c r="L89"/>
  <c r="L90"/>
  <c r="L91"/>
  <c r="L92"/>
  <c r="L94"/>
  <c r="L95"/>
  <c r="L96"/>
  <c r="L97"/>
  <c r="L98"/>
  <c r="L99"/>
  <c r="L100"/>
  <c r="L101"/>
  <c r="L69"/>
  <c r="O63"/>
  <c r="L63"/>
  <c r="K63"/>
  <c r="I63"/>
  <c r="H63"/>
  <c r="F63"/>
  <c r="F53"/>
  <c r="F62" s="1"/>
  <c r="O53"/>
  <c r="L53"/>
  <c r="K53"/>
  <c r="I53"/>
  <c r="H53"/>
  <c r="O48"/>
  <c r="L48"/>
  <c r="K48"/>
  <c r="K62" s="1"/>
  <c r="I48"/>
  <c r="I62" s="1"/>
  <c r="H48"/>
  <c r="F48"/>
  <c r="O104" l="1"/>
  <c r="H62"/>
  <c r="F86"/>
  <c r="K102"/>
  <c r="L62"/>
  <c r="I102"/>
  <c r="O102"/>
  <c r="K104"/>
  <c r="H102"/>
  <c r="L102" s="1"/>
  <c r="F104"/>
  <c r="I104"/>
  <c r="O62"/>
  <c r="L103"/>
  <c r="L93"/>
  <c r="L88"/>
  <c r="L87"/>
  <c r="L86"/>
  <c r="L77"/>
  <c r="O37"/>
  <c r="L37"/>
  <c r="K37"/>
  <c r="I37"/>
  <c r="H37"/>
  <c r="F37"/>
  <c r="O30"/>
  <c r="N31"/>
  <c r="N32"/>
  <c r="N33"/>
  <c r="N34"/>
  <c r="N35"/>
  <c r="N36"/>
  <c r="N38"/>
  <c r="N39"/>
  <c r="N40"/>
  <c r="N41"/>
  <c r="N42"/>
  <c r="N43"/>
  <c r="N44"/>
  <c r="N45"/>
  <c r="N47"/>
  <c r="N48"/>
  <c r="N49"/>
  <c r="N50"/>
  <c r="N51"/>
  <c r="N52"/>
  <c r="N53"/>
  <c r="N54"/>
  <c r="N55"/>
  <c r="N56"/>
  <c r="N57"/>
  <c r="N58"/>
  <c r="N59"/>
  <c r="N60"/>
  <c r="N61"/>
  <c r="N62"/>
  <c r="N63"/>
  <c r="L30"/>
  <c r="K30"/>
  <c r="I30"/>
  <c r="H30"/>
  <c r="F30"/>
  <c r="N29"/>
  <c r="H104" l="1"/>
  <c r="L104" s="1"/>
  <c r="H46"/>
  <c r="H64" s="1"/>
  <c r="F46"/>
  <c r="F64" s="1"/>
  <c r="L46"/>
  <c r="L64" s="1"/>
  <c r="K46"/>
  <c r="K64" s="1"/>
  <c r="I46"/>
  <c r="I64" s="1"/>
  <c r="O46"/>
  <c r="O64" s="1"/>
  <c r="N30"/>
  <c r="N37"/>
  <c r="L70"/>
  <c r="N46" l="1"/>
  <c r="N64"/>
</calcChain>
</file>

<file path=xl/sharedStrings.xml><?xml version="1.0" encoding="utf-8"?>
<sst xmlns="http://schemas.openxmlformats.org/spreadsheetml/2006/main" count="363" uniqueCount="247">
  <si>
    <t>Załącznik nr 3 do zarządzenia nr 134/12/2022 Prezydenta Miasta Lublin z dnia 30 grudnia 2022 r.</t>
  </si>
  <si>
    <t>Miejski Urząd Pracy w Lublinie
ul. Niecała 14, 20-080 Lublin
tel. 81 466 52 00
431213647</t>
  </si>
  <si>
    <t>Miejski Urząd Pracy w Lublinie</t>
  </si>
  <si>
    <t xml:space="preserve">ul. Niecała 14 , 20-080 Lublin </t>
  </si>
  <si>
    <t>I.</t>
  </si>
  <si>
    <t>Wprowadzenie do sprawozdania finansowego, obejmuje w szczególności:</t>
  </si>
  <si>
    <t>1.1</t>
  </si>
  <si>
    <t>nazwę jednostki</t>
  </si>
  <si>
    <t>1.2</t>
  </si>
  <si>
    <t>siedzibę jednostki</t>
  </si>
  <si>
    <t>1.3</t>
  </si>
  <si>
    <t>adres jednostki</t>
  </si>
  <si>
    <t>1.4</t>
  </si>
  <si>
    <t>podstawowy przedmiot działalności jednostki</t>
  </si>
  <si>
    <t>wskazanie okresu objętego sprawozdaniem</t>
  </si>
  <si>
    <t>wskazanie, że sprawozdanie finansowe zawiera dane łączne</t>
  </si>
  <si>
    <t>omówienie przyjętych zasad (polityki) rachunkowości, w tym metod wyceny aktywów i pasywów (także amortyzacji)</t>
  </si>
  <si>
    <t>Nie dotyczy jednostkowych informacji dodatkowych, z wyjątkiem zakładu budżetowego.</t>
  </si>
  <si>
    <t>inne informacje</t>
  </si>
  <si>
    <t>II.</t>
  </si>
  <si>
    <t>Dodatkowe informacje i objaśnienia obejmują w szczególności: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</si>
  <si>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dotychczasowej amortyzacji lub umorzenia</t>
  </si>
  <si>
    <t>a) środki trwałe (w tym dobra kultury) oraz wartości niematerialne i prawne, które są umarzane stopniowo</t>
  </si>
  <si>
    <t>Lp.</t>
  </si>
  <si>
    <t>Tytuł</t>
  </si>
  <si>
    <t>Nazwa składnika aktywów według układu w bilansie</t>
  </si>
  <si>
    <t>Grunty (w tym prawo wieczystego użytkowania)</t>
  </si>
  <si>
    <t>Środki transportu</t>
  </si>
  <si>
    <t>Inne środki trwałe (w tym dobra kultury)</t>
  </si>
  <si>
    <t>Razem środki trwałe (3+4+5+6+7)</t>
  </si>
  <si>
    <t>Wartości niematerialne  i prawne</t>
  </si>
  <si>
    <t>Zwiększenia wartości początkowej</t>
  </si>
  <si>
    <t>nabycie (w tym przemieszczenie wewnętrzne ze środków trwałych w budowie)</t>
  </si>
  <si>
    <t>nieodpłatne otrzymanie (na podstawie dowodu OT)</t>
  </si>
  <si>
    <t>nieodpłatne otrzymanie (na podstawie dowodu PT)</t>
  </si>
  <si>
    <t>nadwyżki inwentaryzacyjne</t>
  </si>
  <si>
    <t>aktualizacja wyceny</t>
  </si>
  <si>
    <t>inne zwiększenia</t>
  </si>
  <si>
    <t>Zmniejszenia wartości początkowej</t>
  </si>
  <si>
    <t>sprzedaż</t>
  </si>
  <si>
    <t>nieodpłatne przekazanie</t>
  </si>
  <si>
    <t>likwidacja</t>
  </si>
  <si>
    <t>wniesienie aportem do spółki</t>
  </si>
  <si>
    <t>niedobory inwentaryzacyjne</t>
  </si>
  <si>
    <t>utrata przydatności gospodarczej</t>
  </si>
  <si>
    <t>inne zmniejszenia</t>
  </si>
  <si>
    <t>Zwiększenia umorzeń</t>
  </si>
  <si>
    <t>amortyzacja okresu bieżącego</t>
  </si>
  <si>
    <t>dotychczasowe umorzenie składników aktywów otrzymanych nieodpłatnie (na dzień otrzymania)</t>
  </si>
  <si>
    <t>Zmniejszenia umorzeń</t>
  </si>
  <si>
    <t>umorzenie sprzedanych składników aktywów</t>
  </si>
  <si>
    <t>umorzenie nieodpłatnie przekazanych składników aktywów</t>
  </si>
  <si>
    <t>umorzenie zlikwidowanych składników aktywów</t>
  </si>
  <si>
    <t>umorzenie składników aktywów stanowiących niedobory inwentaryzacyjne</t>
  </si>
  <si>
    <t>umorzenie składników aktywów aktualizowanych</t>
  </si>
  <si>
    <t>umorzenie składników aktywów, które utraciły przydatność gospodarczą</t>
  </si>
  <si>
    <t>b) środki trwałe oraz wartości niematerialne i prawne, które są umarzane jednorazowo w miesiącu przyjęcia do używania</t>
  </si>
  <si>
    <t>Inne środki trwałe</t>
  </si>
  <si>
    <t>Razem środki trwałe (3+4+5+6)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</si>
  <si>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</si>
  <si>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</si>
  <si>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Specyfikacja</t>
  </si>
  <si>
    <t>Długoterminowe aktywa niefinansowe, w tym:</t>
  </si>
  <si>
    <t>Środków trwałych, w tym:</t>
  </si>
  <si>
    <t>1.1.1</t>
  </si>
  <si>
    <t>gruntów oddanych w użytkowanie wieczyste</t>
  </si>
  <si>
    <t>Wartości niematerialnych i prawnych</t>
  </si>
  <si>
    <t>Środków trwałych w budowie</t>
  </si>
  <si>
    <t>Długoterminowe aktywa finansowe, w tym:</t>
  </si>
  <si>
    <t>2.1</t>
  </si>
  <si>
    <t>Udziałów i akcji</t>
  </si>
  <si>
    <t>SUMA</t>
  </si>
  <si>
    <t>wartość gruntów użytkowanych wieczyście</t>
  </si>
  <si>
    <t>Wartość gruntów (w złotych i groszach)</t>
  </si>
  <si>
    <t>1.5</t>
  </si>
  <si>
    <t>wartość nieamortyzowanych lub nieumarzanych przez jednostkę środków trwałych, używanych na podstawie umów najmu, dzierżawy i innych umów, w tym z tytułu umów leasingu</t>
  </si>
  <si>
    <t>Grupa według KŚT</t>
  </si>
  <si>
    <t>Stan na początek roku obrotowego</t>
  </si>
  <si>
    <t>Zmiany w trakcie roku obrotowego</t>
  </si>
  <si>
    <t>Stan na koniec roku obrotowego (3+4+5)</t>
  </si>
  <si>
    <t>zwiększenia</t>
  </si>
  <si>
    <t>zmniejszenia</t>
  </si>
  <si>
    <t>Budynki, lokale i obiekty inżynierii lądowej i wodnej</t>
  </si>
  <si>
    <t>Urządzenia techniczne i maszyny</t>
  </si>
  <si>
    <t>Wartości niematerialne i prawne</t>
  </si>
  <si>
    <t>Razem</t>
  </si>
  <si>
    <t>1.6</t>
  </si>
  <si>
    <t>liczbę oraz wartość posiadanych papierów wartościowych, w tym akcji i udziałów oraz dłużnych papierów wartościowych</t>
  </si>
  <si>
    <t>w złotych i groszach</t>
  </si>
  <si>
    <t>Papiery wartościowe</t>
  </si>
  <si>
    <t>Stan na początek roku</t>
  </si>
  <si>
    <t>Zmniejszenia</t>
  </si>
  <si>
    <t>Zwiększenia</t>
  </si>
  <si>
    <t>Stan na dzień bilansowy</t>
  </si>
  <si>
    <t>Ilość</t>
  </si>
  <si>
    <t>Wartość</t>
  </si>
  <si>
    <t>wykazana w bilansie *</t>
  </si>
  <si>
    <t>wg ceny nabycia</t>
  </si>
  <si>
    <t>1. Akcje i udziały</t>
  </si>
  <si>
    <t>długoterminowe</t>
  </si>
  <si>
    <t>krótkoterminowe</t>
  </si>
  <si>
    <t>2. Inne papiery wartościowe</t>
  </si>
  <si>
    <t>Uwaga: dane wykazuje Urząd</t>
  </si>
  <si>
    <t>1.7</t>
  </si>
  <si>
    <t>dane o odpisach aktualizujących wartość należności, ze wskazaniem stanu na początek roku obrotowego, zwiększeniach, wykorzystaniu, rozwiązaniu i stanie na koniec roku obrotowego, z uwzględnieniem należności finansowych jednostek samorządu terytorialnego (stan pożyczek zagrożonych)</t>
  </si>
  <si>
    <t>Rodzaj należności</t>
  </si>
  <si>
    <t>Zmiany stanu odpisów w ciągu roku obrotowego</t>
  </si>
  <si>
    <t>Stan na koniec roku obrotowego</t>
  </si>
  <si>
    <t>wykorzystanie</t>
  </si>
  <si>
    <t>rozwiązanie</t>
  </si>
  <si>
    <t>Należności jednostek i samorządowego zakładu budżetowego</t>
  </si>
  <si>
    <t>Należności długoterminowe</t>
  </si>
  <si>
    <t>Należności krótkoterminowe, z tego:</t>
  </si>
  <si>
    <t>1.2.1</t>
  </si>
  <si>
    <t>należności z tytułu dostaw i usług</t>
  </si>
  <si>
    <t>1.2.2</t>
  </si>
  <si>
    <t>należności od budżetów</t>
  </si>
  <si>
    <t>1.2.3</t>
  </si>
  <si>
    <t>należności z tytułu ubezpieczeń społecznych i innych świadczeń</t>
  </si>
  <si>
    <t>1.2.4</t>
  </si>
  <si>
    <t>pozostałe należności, w tym z tytułu podatków</t>
  </si>
  <si>
    <t>Należności finansowe budżetu z tytułu udzielonych pożyczek wskazanych w bilansie z wykonania budżetu</t>
  </si>
  <si>
    <t>1.8</t>
  </si>
  <si>
    <t>dane o stanie rezerw według celu ich utworzenia na początek roku obrotowego, zwiększeniach, wykorzystaniu, rozwiązaniu i stanie końcowym</t>
  </si>
  <si>
    <t>Rezerwy według celu ich utworzenia</t>
  </si>
  <si>
    <t>Wykorzystanie</t>
  </si>
  <si>
    <t>Rozwiązanie</t>
  </si>
  <si>
    <t>Stan na koniec roku</t>
  </si>
  <si>
    <t>Rezerwy na zobowiązania, z tego:</t>
  </si>
  <si>
    <t>I.1</t>
  </si>
  <si>
    <t>na sprawy sądowe</t>
  </si>
  <si>
    <t>I.2</t>
  </si>
  <si>
    <t>na koszty likwidacji szkód ubezpieczeniowych</t>
  </si>
  <si>
    <t>I.3</t>
  </si>
  <si>
    <t>na koszty likwidacji szkód środowisku naturalnemu</t>
  </si>
  <si>
    <t>I.4</t>
  </si>
  <si>
    <t>na kary</t>
  </si>
  <si>
    <t>I.5</t>
  </si>
  <si>
    <t>inne</t>
  </si>
  <si>
    <t>1.9</t>
  </si>
  <si>
    <t>podział zobowiązań długoterminowych o pozostałym od dnia bilansowego, przewidywanym umową lub wynikającym z innego tytułu prawnego, okresie spłaty:</t>
  </si>
  <si>
    <t>a)</t>
  </si>
  <si>
    <t>powyżej 1 roku do 3 lat</t>
  </si>
  <si>
    <t>b)</t>
  </si>
  <si>
    <t>powyżej 3 do 5 lat</t>
  </si>
  <si>
    <t>c)</t>
  </si>
  <si>
    <t>powyżej 5 lat</t>
  </si>
  <si>
    <t>Uwaga: należy wykazać wartość w złotych i groszach</t>
  </si>
  <si>
    <t>1.10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</si>
  <si>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</si>
  <si>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Jednostka nie zawarła umów leasingu.</t>
  </si>
  <si>
    <t>1.11</t>
  </si>
  <si>
    <t>łączną kwotę zobowiązań zabezpieczonych na majątku jednostki ze wskazaniem charakteru i formy tych zabezpieczeń</t>
  </si>
  <si>
    <t>Rodzaje zabezpieczeń</t>
  </si>
  <si>
    <t>Kwota zobowiązań zabezpieczonych na majątku jednostki (w złotych i groszach)</t>
  </si>
  <si>
    <t>Hipoteka</t>
  </si>
  <si>
    <t>Zastaw</t>
  </si>
  <si>
    <t>Kaucja pieniężna</t>
  </si>
  <si>
    <t>Weksel własny (in blanco)</t>
  </si>
  <si>
    <t>1.12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</si>
  <si>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</si>
  <si>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</si>
  <si>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</si>
  <si>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</t>
  </si>
  <si>
    <t>łączną kwotę otrzymanych przez jednostkę gwarancji i poręczeń niewykazanych w bilansie</t>
  </si>
  <si>
    <t>Gwarancje należytego wykonania umowy, z tytułu wad i usterek oraz przetargowe</t>
  </si>
  <si>
    <t>1.15</t>
  </si>
  <si>
    <t>kwotę wypłaconych środków pieniężnych na świadczenia pracownicze</t>
  </si>
  <si>
    <t>LP.</t>
  </si>
  <si>
    <t>Wyszczególnienie</t>
  </si>
  <si>
    <t>Kwota wypłaconych świadczeń pracowniczych (w złotych i groszach)</t>
  </si>
  <si>
    <t>Odprawy emerytalne i rentowe</t>
  </si>
  <si>
    <t>Nagrody jubileuszowe</t>
  </si>
  <si>
    <t>Ekwiwalenty za urlop</t>
  </si>
  <si>
    <t>Odprawy pośmiertne</t>
  </si>
  <si>
    <t>Inne (w zakresie funduszu płac)*</t>
  </si>
  <si>
    <t>*) np.: odprawa z tytułu rozwiązania umowy o pracę z przyczyn nie dotyczących pracownika, odszkodowanie za skrócony okres wypowiedzenia, odprawy wypłacane funkcjonariuszom w związku ze zwolnieniem ze służby, jednorazowe odszkodowanie wypłacane w związku z doznaniem stałego lub długotrwałego uszczerbku na zdrowiu albo ze śmiercią lub utratą mienia, nagrody i zapomogi dla funkcjonariuszy, pozostałe należności wypłacane funkcjonariuszom – rekompensaty wypłacane funkcjonariuszom za przedłużony czas służby, świadczenia pieniężne wypłacane przez okres roku funkcjonariuszom zwolnionym ze służby, zasiłki na zagospodarowanie dla pracowników pedagogicznych, odprawy z KN dla pracowników pedagogicznych z tego: zasiłki na zagospodarowanie, odprawy z KN i ekwiwalenty za urlopy dla pracowników pedagogicznych, ekwiwalenty za urlopy dla pracowników administracji i obsługi.</t>
  </si>
  <si>
    <t>1.16</t>
  </si>
  <si>
    <t>Uwaga: samorządowy zakład budżetowy powinien zaprezentować ujęcie przekazanej nadwyżki do budżetu, tj. różnicę między wynikiem finansowym z bilansu, rachunku zysków i strat a zmianami w funduszu</t>
  </si>
  <si>
    <t>wysokość odpisów aktualizujących wartość zapasów</t>
  </si>
  <si>
    <t>Odpisy aktualizujące zapasy według pozycji bilansowych</t>
  </si>
  <si>
    <t>Zwiększenia w roku obrotowym</t>
  </si>
  <si>
    <t>Zapasy</t>
  </si>
  <si>
    <t>Materiały</t>
  </si>
  <si>
    <t>Półprodukty i produkty w toku</t>
  </si>
  <si>
    <t>Produkty gotowe</t>
  </si>
  <si>
    <t>Towary</t>
  </si>
  <si>
    <t>2.2</t>
  </si>
  <si>
    <t>koszt wytworzenia środków trwałych w budowie, w tym odsetki oraz różnice kursowe, które powiększyły koszt wytworzenia środków trwałych w budowie w roku obrotowym</t>
  </si>
  <si>
    <t>Koszt środków trwałych w budowie w ciągu roku obrotowego</t>
  </si>
  <si>
    <t>w tym:</t>
  </si>
  <si>
    <t>koszt odsetek</t>
  </si>
  <si>
    <t>koszt różnic kursowych</t>
  </si>
  <si>
    <t>2.3</t>
  </si>
  <si>
    <t>kwotę i charakter poszczególnych pozycji przychodów lub kosztów o nadzwyczajnej wartości lub które wystąpiły incydentalnie</t>
  </si>
  <si>
    <t>Kwota (w złotych i groszach)</t>
  </si>
  <si>
    <t>Przychody:</t>
  </si>
  <si>
    <t>Odszkodowania</t>
  </si>
  <si>
    <t>Kary</t>
  </si>
  <si>
    <t>Darowizny</t>
  </si>
  <si>
    <t>Pozostałe</t>
  </si>
  <si>
    <t>Koszty:</t>
  </si>
  <si>
    <t>2.4</t>
  </si>
  <si>
    <t>informację o kwocie należności z tytułu podatków realizowanych przez organy podatkowe podległe ministrowi właściwemu do spraw finansów publicznych wykazywanych w sprawozdaniu z wykonania planu dochodów budżetowych</t>
  </si>
  <si>
    <t>Nie dotyczy jednostki budżetowej/zakładu budżetowego.</t>
  </si>
  <si>
    <t>2.5</t>
  </si>
  <si>
    <t>Inne informacje niż wymienione powyżej, jeżeli mogłyby w istotny sposób wpłynąć na ocenę sytuacji majątkowej i finansowej oraz wynik finansowy jednostki</t>
  </si>
  <si>
    <t>Uwaga: należy podać inne niezbędne informacje, w tym wyjaśnienia przyczyny i skutki (liczbowo) niezastosowania określonego przepisu ustawy, np.: informację o dofinansowaniu do zadań ustawowo zleconych gminie i zadań z zakresu administracji rządowej wykonywanych przez powiat</t>
  </si>
  <si>
    <t xml:space="preserve">Urząd Pracy wykonuje zadania samorządu powiatu w zakresie polityki rynku pracy, zgodnie z art. 9 ust. 1 ustawy z dnia 20 kwietnia 2004 r.o promocji zatrudnienia i instytucjach rynku pracy </t>
  </si>
  <si>
    <t>Roczne sprawozdanie finansowe jednostki budżetowej/zakładu budżetowego zostało sporzadzone za 2023 rok</t>
  </si>
  <si>
    <t xml:space="preserve">Wyłączenia wzajemnych rozliczeń pomiędzy samorządowymi jednostkami budżetowymi i samorządowym zakładem budżetowym w: bilansie należności stanowią kwotę 0,00 zł  i zobowiązania stanowią kwotę 132,13 zł, rachunku zysków i strat: przychody na kwotę 0,00 zł i koszty na kwotę 21 907,60  zł, zestawieniu zmian w funduszu: zwiększenie na kwotę 0.00 zł i zmniejszenie na kwotę 0,00 zł oraz w informacji dodatkowej: nieodpłatnie otrzymane środki trwałe stanowią kwotę 0,00 zł, nieodpłatnie przekazane środki trwałe stanowią kwotę 0,00 zł i umorzenia na kwotę 0,00 zł. </t>
  </si>
  <si>
    <t>Wartość początkowa (brutto) - stan na 01.01.2023r.</t>
  </si>
  <si>
    <t>Wartość początkowa (brutto) (1+2-3)
- stan na 31.12.2023r.</t>
  </si>
  <si>
    <t>Stan umorzeń na 01.01.2023r.</t>
  </si>
  <si>
    <t>Stan umorzeń (5+6-7) na dzień  31.12.2023r.</t>
  </si>
  <si>
    <t>Wartość netto (1-5) na 01.01.2023r.</t>
  </si>
  <si>
    <t>Wartość netto (4-8) na 31.12.2023r.</t>
  </si>
  <si>
    <t>Jednostka nie dysponuje takimi informacjami.</t>
  </si>
  <si>
    <t>Jednostka nie posiada zobowiązań warunkowych</t>
  </si>
  <si>
    <t>Jednostka nie dokonuje czynnych i biernych rozliczeń miedzyokresowych zgodnie z zarządzeniem nr 95/12/2017 Prezydenta Miasta Lublin z dnia 29 grudnia 2017 r.  w sprawie zasad prowadzenia rachunkowości dla jednostek budżetowych Gminy Lublin.</t>
  </si>
  <si>
    <t>Jednostka nie otrzymała gwarancji i poręczeń niewykazanych w bilansie.</t>
  </si>
  <si>
    <t xml:space="preserve">         2024-03-25</t>
  </si>
  <si>
    <t>(dokument w postaci elektronicznej podpisany
kwalifikowanym podpisem elektronicznym)</t>
  </si>
  <si>
    <t xml:space="preserve">   Dyrektor
Miejskiego Urzędu Pracy w Lublinie
mgr Katarzyna Kępa</t>
  </si>
  <si>
    <t>Główny Księgowy
mgr Edyta Domaniuk</t>
  </si>
  <si>
    <r>
      <rPr>
        <sz val="7"/>
        <rFont val="Arial"/>
        <family val="2"/>
        <charset val="238"/>
      </rPr>
      <t>Budynki, lokale
i obiekty inżynierii lądowej i wodnej</t>
    </r>
  </si>
  <si>
    <r>
      <rPr>
        <sz val="7"/>
        <rFont val="Arial"/>
        <family val="2"/>
        <charset val="238"/>
      </rPr>
      <t>Urządzenia techniczne
i maszyny</t>
    </r>
  </si>
  <si>
    <r>
      <rPr>
        <sz val="7"/>
        <rFont val="Arial"/>
        <family val="2"/>
        <charset val="238"/>
      </rPr>
      <t>Budynki, lokale
i obiekty inżynierii
lądowej
i wodnej</t>
    </r>
  </si>
  <si>
    <r>
      <rPr>
        <sz val="7"/>
        <rFont val="Arial"/>
        <family val="2"/>
        <charset val="238"/>
      </rPr>
      <t>Wartość prezentowana w bilansie
(w złotych i groszach)</t>
    </r>
  </si>
  <si>
    <r>
      <rPr>
        <sz val="7"/>
        <rFont val="Arial"/>
        <family val="2"/>
        <charset val="238"/>
      </rPr>
      <t>Powierzchnia gruntów (w m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)</t>
    </r>
  </si>
  <si>
    <t>umorzenie składników aktywów  wniesionych aportem do spółki</t>
  </si>
  <si>
    <r>
      <rPr>
        <sz val="7"/>
        <rFont val="Arial"/>
        <family val="2"/>
        <charset val="238"/>
      </rPr>
      <t>*) łączna wartość odpisów aktualizujących długoterminowe aktywa finansowe wynosi                                            zł</t>
    </r>
  </si>
  <si>
    <t>1.</t>
  </si>
  <si>
    <t>2.</t>
  </si>
  <si>
    <t>*) Zobowiązania finansowe z tytułu kredytów i pożyczek zabezpieczone wekslami własnymi (in blanco) wg stanu na dzień 31.12. ………. r. stanowią kwotę                              zł, w tym odsetki stanowią kwotę                              zł.</t>
  </si>
  <si>
    <t>3.</t>
  </si>
  <si>
    <t>4.</t>
  </si>
  <si>
    <t>5.</t>
  </si>
  <si>
    <t>INFORMACJA DODATKOWA - korekta
                                                                                                    do sprawozdania finansowego za 2023 rok</t>
  </si>
  <si>
    <t xml:space="preserve">Nie dotyczy jednostkowych informacji dodatkowych </t>
  </si>
  <si>
    <t xml:space="preserve">ul. Niecała 14, 20-080 Lublin </t>
  </si>
  <si>
    <t>Wartość odpisów aktualizujących
dokonanych w trakcie roku obrotowego
(w złotych i groszach)</t>
  </si>
  <si>
    <t>Zwiększenia
w roku obrotowym</t>
  </si>
  <si>
    <t xml:space="preserve"> rok - miesiąc - dzień    </t>
  </si>
  <si>
    <t xml:space="preserve">  Kierownik jednostki budżetowej /samorządowego zakładu budżetowego / 
dyrektor komórki organizacyjnej Urzędu</t>
  </si>
  <si>
    <t xml:space="preserve">Główny księgowy jednostki budżetowej / samorządowego    
zakładu budżetowego /  kierownik referatu  w komórce 
organizacyjnej Urzędu 
</t>
  </si>
  <si>
    <t xml:space="preserve">Załącznik nr 14
do zarządzenia nr 74/5/2018
Prezydenta Miasta Lublin
z dnia 21 maja 2018 r.
</t>
  </si>
</sst>
</file>

<file path=xl/styles.xml><?xml version="1.0" encoding="utf-8"?>
<styleSheet xmlns="http://schemas.openxmlformats.org/spreadsheetml/2006/main">
  <numFmts count="1">
    <numFmt numFmtId="164" formatCode="0."/>
  </numFmts>
  <fonts count="11">
    <font>
      <sz val="10"/>
      <color rgb="FF000000"/>
      <name val="Times New Roman"/>
      <charset val="204"/>
    </font>
    <font>
      <sz val="10"/>
      <color rgb="FF000000"/>
      <name val="Arial"/>
      <family val="2"/>
      <charset val="238"/>
    </font>
    <font>
      <sz val="6"/>
      <name val="Arial"/>
      <family val="2"/>
      <charset val="238"/>
    </font>
    <font>
      <sz val="5"/>
      <name val="Arial"/>
      <family val="2"/>
      <charset val="238"/>
    </font>
    <font>
      <sz val="4"/>
      <name val="Arial"/>
      <family val="2"/>
      <charset val="238"/>
    </font>
    <font>
      <sz val="7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6.5"/>
      <name val="Arial"/>
      <family val="2"/>
      <charset val="238"/>
    </font>
    <font>
      <sz val="6.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top" shrinkToFi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center" vertical="center" shrinkToFit="1"/>
    </xf>
    <xf numFmtId="1" fontId="6" fillId="0" borderId="1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 indent="13"/>
    </xf>
    <xf numFmtId="0" fontId="5" fillId="0" borderId="3" xfId="0" applyFont="1" applyFill="1" applyBorder="1" applyAlignment="1">
      <alignment horizontal="left" vertical="top" wrapText="1" indent="13"/>
    </xf>
    <xf numFmtId="0" fontId="5" fillId="0" borderId="4" xfId="0" applyFont="1" applyFill="1" applyBorder="1" applyAlignment="1">
      <alignment horizontal="left" vertical="top" wrapText="1" indent="13"/>
    </xf>
    <xf numFmtId="1" fontId="6" fillId="0" borderId="2" xfId="0" applyNumberFormat="1" applyFont="1" applyFill="1" applyBorder="1" applyAlignment="1">
      <alignment horizontal="center" vertical="top" shrinkToFit="1"/>
    </xf>
    <xf numFmtId="1" fontId="6" fillId="0" borderId="3" xfId="0" applyNumberFormat="1" applyFont="1" applyFill="1" applyBorder="1" applyAlignment="1">
      <alignment horizontal="center" vertical="top" shrinkToFit="1"/>
    </xf>
    <xf numFmtId="1" fontId="6" fillId="0" borderId="4" xfId="0" applyNumberFormat="1" applyFont="1" applyFill="1" applyBorder="1" applyAlignment="1">
      <alignment horizontal="center" vertical="top" shrinkToFi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vertical="center" wrapText="1" indent="4"/>
    </xf>
    <xf numFmtId="0" fontId="5" fillId="0" borderId="9" xfId="0" applyFont="1" applyFill="1" applyBorder="1" applyAlignment="1">
      <alignment horizontal="left" vertical="center" wrapText="1" indent="4"/>
    </xf>
    <xf numFmtId="0" fontId="5" fillId="0" borderId="10" xfId="0" applyFont="1" applyFill="1" applyBorder="1" applyAlignment="1">
      <alignment horizontal="left" vertical="center" wrapText="1" indent="4"/>
    </xf>
    <xf numFmtId="0" fontId="5" fillId="0" borderId="12" xfId="0" applyFont="1" applyFill="1" applyBorder="1" applyAlignment="1">
      <alignment horizontal="left" vertical="center" wrapText="1" indent="4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center" wrapText="1" indent="7"/>
    </xf>
    <xf numFmtId="0" fontId="5" fillId="0" borderId="3" xfId="0" applyFont="1" applyFill="1" applyBorder="1" applyAlignment="1">
      <alignment horizontal="left" vertical="center" wrapText="1" indent="7"/>
    </xf>
    <xf numFmtId="0" fontId="5" fillId="0" borderId="4" xfId="0" applyFont="1" applyFill="1" applyBorder="1" applyAlignment="1">
      <alignment horizontal="left" vertical="center" wrapText="1" indent="7"/>
    </xf>
    <xf numFmtId="0" fontId="5" fillId="0" borderId="7" xfId="0" applyFont="1" applyFill="1" applyBorder="1" applyAlignment="1">
      <alignment horizontal="left" vertical="top" wrapText="1" indent="2"/>
    </xf>
    <xf numFmtId="0" fontId="5" fillId="0" borderId="9" xfId="0" applyFont="1" applyFill="1" applyBorder="1" applyAlignment="1">
      <alignment horizontal="left" vertical="top" wrapText="1" indent="2"/>
    </xf>
    <xf numFmtId="0" fontId="5" fillId="0" borderId="10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 indent="2"/>
    </xf>
    <xf numFmtId="0" fontId="5" fillId="0" borderId="2" xfId="0" applyFont="1" applyFill="1" applyBorder="1" applyAlignment="1">
      <alignment horizontal="left" vertical="center" wrapText="1" indent="4"/>
    </xf>
    <xf numFmtId="0" fontId="5" fillId="0" borderId="3" xfId="0" applyFont="1" applyFill="1" applyBorder="1" applyAlignment="1">
      <alignment horizontal="left" vertical="center" wrapText="1" indent="4"/>
    </xf>
    <xf numFmtId="0" fontId="5" fillId="0" borderId="4" xfId="0" applyFont="1" applyFill="1" applyBorder="1" applyAlignment="1">
      <alignment horizontal="left" vertical="center" wrapText="1" indent="4"/>
    </xf>
    <xf numFmtId="0" fontId="5" fillId="0" borderId="2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left" vertical="center" wrapText="1" indent="2"/>
    </xf>
    <xf numFmtId="0" fontId="5" fillId="0" borderId="3" xfId="0" applyFont="1" applyFill="1" applyBorder="1" applyAlignment="1">
      <alignment horizontal="left" vertical="center" wrapText="1" indent="2"/>
    </xf>
    <xf numFmtId="0" fontId="5" fillId="0" borderId="4" xfId="0" applyFont="1" applyFill="1" applyBorder="1" applyAlignment="1">
      <alignment horizontal="left" vertical="center" wrapText="1" indent="2"/>
    </xf>
    <xf numFmtId="0" fontId="5" fillId="0" borderId="2" xfId="0" applyFont="1" applyFill="1" applyBorder="1" applyAlignment="1">
      <alignment horizontal="right" vertical="top" wrapText="1" indent="1"/>
    </xf>
    <xf numFmtId="0" fontId="6" fillId="0" borderId="4" xfId="0" applyFont="1" applyFill="1" applyBorder="1" applyAlignment="1">
      <alignment horizontal="right" vertical="top" wrapText="1" inden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 indent="4"/>
    </xf>
    <xf numFmtId="0" fontId="5" fillId="0" borderId="3" xfId="0" applyFont="1" applyFill="1" applyBorder="1" applyAlignment="1">
      <alignment horizontal="left" vertical="top" wrapText="1" indent="4"/>
    </xf>
    <xf numFmtId="0" fontId="5" fillId="0" borderId="4" xfId="0" applyFont="1" applyFill="1" applyBorder="1" applyAlignment="1">
      <alignment horizontal="left" vertical="top" wrapText="1" indent="4"/>
    </xf>
    <xf numFmtId="0" fontId="5" fillId="0" borderId="2" xfId="0" applyFont="1" applyFill="1" applyBorder="1" applyAlignment="1">
      <alignment horizontal="left" vertical="center" wrapText="1" indent="3"/>
    </xf>
    <xf numFmtId="0" fontId="5" fillId="0" borderId="3" xfId="0" applyFont="1" applyFill="1" applyBorder="1" applyAlignment="1">
      <alignment horizontal="left" vertical="center" wrapText="1" indent="3"/>
    </xf>
    <xf numFmtId="0" fontId="5" fillId="0" borderId="4" xfId="0" applyFont="1" applyFill="1" applyBorder="1" applyAlignment="1">
      <alignment horizontal="left" vertical="center" wrapText="1" indent="3"/>
    </xf>
    <xf numFmtId="0" fontId="5" fillId="0" borderId="2" xfId="0" applyFont="1" applyFill="1" applyBorder="1" applyAlignment="1">
      <alignment horizontal="left" vertical="top" wrapText="1" indent="6"/>
    </xf>
    <xf numFmtId="0" fontId="5" fillId="0" borderId="3" xfId="0" applyFont="1" applyFill="1" applyBorder="1" applyAlignment="1">
      <alignment horizontal="left" vertical="top" wrapText="1" indent="6"/>
    </xf>
    <xf numFmtId="0" fontId="5" fillId="0" borderId="4" xfId="0" applyFont="1" applyFill="1" applyBorder="1" applyAlignment="1">
      <alignment horizontal="left" vertical="top" wrapText="1" indent="6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5"/>
  <sheetViews>
    <sheetView tabSelected="1" view="pageBreakPreview" topLeftCell="A229" zoomScale="145" zoomScaleSheetLayoutView="145" workbookViewId="0">
      <selection activeCell="B5" sqref="B5:O5"/>
    </sheetView>
  </sheetViews>
  <sheetFormatPr defaultRowHeight="12.75"/>
  <cols>
    <col min="1" max="1" width="3.83203125" style="18" customWidth="1"/>
    <col min="2" max="2" width="4.6640625" style="17" customWidth="1"/>
    <col min="3" max="3" width="15.1640625" style="1" customWidth="1"/>
    <col min="4" max="4" width="11.1640625" style="1" customWidth="1"/>
    <col min="5" max="5" width="12" style="1" customWidth="1"/>
    <col min="6" max="6" width="4.6640625" style="1" customWidth="1"/>
    <col min="7" max="7" width="5.83203125" style="1" customWidth="1"/>
    <col min="8" max="8" width="14" style="1" customWidth="1"/>
    <col min="9" max="9" width="6.83203125" style="1" customWidth="1"/>
    <col min="10" max="10" width="4.83203125" style="1" customWidth="1"/>
    <col min="11" max="11" width="11.5" style="1" customWidth="1"/>
    <col min="12" max="12" width="4.5" style="1" customWidth="1"/>
    <col min="13" max="13" width="5" style="1" customWidth="1"/>
    <col min="14" max="14" width="10.5" style="1" customWidth="1"/>
    <col min="15" max="15" width="12.1640625" style="1" customWidth="1"/>
    <col min="16" max="16" width="2.1640625" style="1" customWidth="1"/>
    <col min="17" max="16384" width="9.33203125" style="1"/>
  </cols>
  <sheetData>
    <row r="1" spans="1:16">
      <c r="D1" s="38" t="s">
        <v>0</v>
      </c>
      <c r="E1" s="38"/>
      <c r="F1" s="38"/>
      <c r="G1" s="38"/>
      <c r="H1" s="38"/>
      <c r="I1" s="38"/>
      <c r="J1" s="38"/>
      <c r="K1" s="38"/>
      <c r="L1" s="38"/>
    </row>
    <row r="2" spans="1:16" ht="47.25" customHeight="1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 t="s">
        <v>246</v>
      </c>
      <c r="N2" s="141"/>
      <c r="O2" s="141"/>
      <c r="P2" s="7"/>
    </row>
    <row r="3" spans="1:16" ht="19.5" customHeight="1">
      <c r="A3" s="142" t="s">
        <v>238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7"/>
    </row>
    <row r="4" spans="1:16" ht="18.95" customHeight="1">
      <c r="A4" s="26" t="s">
        <v>4</v>
      </c>
      <c r="B4" s="29" t="s">
        <v>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6" ht="18.95" customHeight="1">
      <c r="A5" s="27" t="s">
        <v>232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6" ht="18.95" customHeight="1">
      <c r="A6" s="23" t="s">
        <v>6</v>
      </c>
      <c r="B6" s="35" t="s">
        <v>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6" ht="18.95" customHeight="1">
      <c r="A7" s="10"/>
      <c r="B7" s="32" t="s">
        <v>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</row>
    <row r="8" spans="1:16" ht="18.95" customHeight="1">
      <c r="A8" s="23" t="s">
        <v>8</v>
      </c>
      <c r="B8" s="35" t="s">
        <v>9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</row>
    <row r="9" spans="1:16" ht="18.95" customHeight="1">
      <c r="A9" s="10"/>
      <c r="B9" s="32" t="s">
        <v>240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6" ht="18.95" customHeight="1">
      <c r="A10" s="23" t="s">
        <v>10</v>
      </c>
      <c r="B10" s="35" t="s">
        <v>11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</row>
    <row r="11" spans="1:16" ht="18.95" customHeight="1">
      <c r="A11" s="10"/>
      <c r="B11" s="32" t="s">
        <v>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1:16" ht="18.95" customHeight="1">
      <c r="A12" s="23" t="s">
        <v>12</v>
      </c>
      <c r="B12" s="35" t="s">
        <v>13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6" ht="18.95" customHeight="1">
      <c r="A13" s="10"/>
      <c r="B13" s="41" t="s">
        <v>208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</row>
    <row r="14" spans="1:16" ht="18.95" customHeight="1">
      <c r="A14" s="27" t="s">
        <v>233</v>
      </c>
      <c r="B14" s="35" t="s">
        <v>14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</row>
    <row r="15" spans="1:16" ht="18.95" customHeight="1">
      <c r="A15" s="10"/>
      <c r="B15" s="35" t="s">
        <v>209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6" ht="18.95" customHeight="1">
      <c r="A16" s="27" t="s">
        <v>235</v>
      </c>
      <c r="B16" s="35" t="s">
        <v>15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</row>
    <row r="17" spans="1:15" ht="18.95" customHeight="1">
      <c r="A17" s="10"/>
      <c r="B17" s="44" t="s">
        <v>239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ht="18.95" customHeight="1">
      <c r="A18" s="27" t="s">
        <v>236</v>
      </c>
      <c r="B18" s="35" t="s">
        <v>16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</row>
    <row r="19" spans="1:15" ht="39.75" customHeight="1">
      <c r="A19" s="10"/>
      <c r="B19" s="44" t="s">
        <v>17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</row>
    <row r="20" spans="1:15" ht="18.95" customHeight="1">
      <c r="A20" s="27" t="s">
        <v>237</v>
      </c>
      <c r="B20" s="47" t="s">
        <v>18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</row>
    <row r="21" spans="1:15" ht="38.25" customHeight="1">
      <c r="A21" s="10"/>
      <c r="B21" s="50" t="s">
        <v>210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</row>
    <row r="22" spans="1:15" s="17" customFormat="1" ht="16.5" customHeight="1">
      <c r="A22" s="26" t="s">
        <v>19</v>
      </c>
      <c r="B22" s="53" t="s">
        <v>20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/>
    </row>
    <row r="23" spans="1:15" ht="14.1" customHeight="1">
      <c r="A23" s="27" t="s">
        <v>232</v>
      </c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39" customHeight="1">
      <c r="A24" s="23" t="s">
        <v>6</v>
      </c>
      <c r="B24" s="35" t="s">
        <v>21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</row>
    <row r="25" spans="1:15" ht="18" customHeight="1">
      <c r="A25" s="10"/>
      <c r="B25" s="47" t="s">
        <v>22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</row>
    <row r="26" spans="1:15" ht="8.25" customHeight="1">
      <c r="A26" s="10"/>
      <c r="B26" s="56" t="s">
        <v>23</v>
      </c>
      <c r="C26" s="58" t="s">
        <v>24</v>
      </c>
      <c r="D26" s="59"/>
      <c r="E26" s="60"/>
      <c r="F26" s="64" t="s">
        <v>25</v>
      </c>
      <c r="G26" s="65"/>
      <c r="H26" s="65"/>
      <c r="I26" s="65"/>
      <c r="J26" s="65"/>
      <c r="K26" s="65"/>
      <c r="L26" s="65"/>
      <c r="M26" s="65"/>
      <c r="N26" s="65"/>
      <c r="O26" s="66"/>
    </row>
    <row r="27" spans="1:15" ht="42.75" customHeight="1">
      <c r="A27" s="10"/>
      <c r="B27" s="57"/>
      <c r="C27" s="61"/>
      <c r="D27" s="62"/>
      <c r="E27" s="63"/>
      <c r="F27" s="44" t="s">
        <v>26</v>
      </c>
      <c r="G27" s="46"/>
      <c r="H27" s="8" t="s">
        <v>225</v>
      </c>
      <c r="I27" s="32" t="s">
        <v>226</v>
      </c>
      <c r="J27" s="34"/>
      <c r="K27" s="9" t="s">
        <v>27</v>
      </c>
      <c r="L27" s="35" t="s">
        <v>28</v>
      </c>
      <c r="M27" s="37"/>
      <c r="N27" s="11" t="s">
        <v>29</v>
      </c>
      <c r="O27" s="11" t="s">
        <v>30</v>
      </c>
    </row>
    <row r="28" spans="1:15" ht="10.5" customHeight="1">
      <c r="A28" s="10"/>
      <c r="B28" s="20">
        <v>1</v>
      </c>
      <c r="C28" s="67">
        <v>2</v>
      </c>
      <c r="D28" s="68"/>
      <c r="E28" s="69"/>
      <c r="F28" s="67">
        <v>3</v>
      </c>
      <c r="G28" s="69"/>
      <c r="H28" s="12">
        <v>4</v>
      </c>
      <c r="I28" s="67">
        <v>5</v>
      </c>
      <c r="J28" s="69"/>
      <c r="K28" s="12">
        <v>6</v>
      </c>
      <c r="L28" s="67">
        <v>7</v>
      </c>
      <c r="M28" s="69"/>
      <c r="N28" s="12">
        <v>8</v>
      </c>
      <c r="O28" s="12">
        <v>9</v>
      </c>
    </row>
    <row r="29" spans="1:15" ht="17.100000000000001" customHeight="1">
      <c r="A29" s="10"/>
      <c r="B29" s="20">
        <v>1</v>
      </c>
      <c r="C29" s="35" t="s">
        <v>211</v>
      </c>
      <c r="D29" s="33"/>
      <c r="E29" s="34"/>
      <c r="F29" s="70">
        <v>63750</v>
      </c>
      <c r="G29" s="71"/>
      <c r="H29" s="13">
        <v>4683897.38</v>
      </c>
      <c r="I29" s="70">
        <v>3912820.2</v>
      </c>
      <c r="J29" s="71"/>
      <c r="K29" s="13">
        <v>68000</v>
      </c>
      <c r="L29" s="70">
        <v>86318.09</v>
      </c>
      <c r="M29" s="71"/>
      <c r="N29" s="13">
        <f>SUM(F29:M29)</f>
        <v>8814785.6699999999</v>
      </c>
      <c r="O29" s="13">
        <v>241427.97</v>
      </c>
    </row>
    <row r="30" spans="1:15" ht="17.100000000000001" customHeight="1">
      <c r="A30" s="10"/>
      <c r="B30" s="20">
        <v>2</v>
      </c>
      <c r="C30" s="35" t="s">
        <v>31</v>
      </c>
      <c r="D30" s="36"/>
      <c r="E30" s="37"/>
      <c r="F30" s="70">
        <f>SUM(F31:G36)</f>
        <v>0</v>
      </c>
      <c r="G30" s="71"/>
      <c r="H30" s="13">
        <f>SUM(H31:H36)</f>
        <v>0</v>
      </c>
      <c r="I30" s="70">
        <f>SUM(I31:J36)</f>
        <v>440584.11</v>
      </c>
      <c r="J30" s="71"/>
      <c r="K30" s="13">
        <f>SUM(K31:K36)</f>
        <v>0</v>
      </c>
      <c r="L30" s="70">
        <f>SUM(L31:M36)</f>
        <v>0</v>
      </c>
      <c r="M30" s="71"/>
      <c r="N30" s="13">
        <f t="shared" ref="N30:N64" si="0">SUM(F30:M30)</f>
        <v>440584.11</v>
      </c>
      <c r="O30" s="13">
        <f>SUM(O31:O36)</f>
        <v>0</v>
      </c>
    </row>
    <row r="31" spans="1:15" ht="20.25" customHeight="1">
      <c r="A31" s="10"/>
      <c r="B31" s="8"/>
      <c r="C31" s="35" t="s">
        <v>32</v>
      </c>
      <c r="D31" s="36"/>
      <c r="E31" s="37"/>
      <c r="F31" s="70"/>
      <c r="G31" s="71"/>
      <c r="H31" s="13"/>
      <c r="I31" s="70"/>
      <c r="J31" s="71"/>
      <c r="K31" s="13"/>
      <c r="L31" s="70"/>
      <c r="M31" s="71"/>
      <c r="N31" s="13">
        <f t="shared" si="0"/>
        <v>0</v>
      </c>
      <c r="O31" s="13"/>
    </row>
    <row r="32" spans="1:15" ht="17.100000000000001" customHeight="1">
      <c r="A32" s="10"/>
      <c r="B32" s="8"/>
      <c r="C32" s="35" t="s">
        <v>33</v>
      </c>
      <c r="D32" s="36"/>
      <c r="E32" s="37"/>
      <c r="F32" s="70"/>
      <c r="G32" s="71"/>
      <c r="H32" s="13"/>
      <c r="I32" s="70">
        <v>440584.11</v>
      </c>
      <c r="J32" s="71"/>
      <c r="K32" s="13"/>
      <c r="L32" s="70"/>
      <c r="M32" s="71"/>
      <c r="N32" s="13">
        <f t="shared" si="0"/>
        <v>440584.11</v>
      </c>
      <c r="O32" s="13"/>
    </row>
    <row r="33" spans="1:15" ht="17.100000000000001" customHeight="1">
      <c r="A33" s="10"/>
      <c r="B33" s="8"/>
      <c r="C33" s="35" t="s">
        <v>34</v>
      </c>
      <c r="D33" s="36"/>
      <c r="E33" s="37"/>
      <c r="F33" s="70"/>
      <c r="G33" s="71"/>
      <c r="H33" s="13"/>
      <c r="I33" s="70"/>
      <c r="J33" s="71"/>
      <c r="K33" s="13"/>
      <c r="L33" s="70"/>
      <c r="M33" s="71"/>
      <c r="N33" s="13">
        <f t="shared" si="0"/>
        <v>0</v>
      </c>
      <c r="O33" s="13"/>
    </row>
    <row r="34" spans="1:15" ht="17.100000000000001" customHeight="1">
      <c r="A34" s="10"/>
      <c r="B34" s="8"/>
      <c r="C34" s="35" t="s">
        <v>35</v>
      </c>
      <c r="D34" s="36"/>
      <c r="E34" s="37"/>
      <c r="F34" s="70"/>
      <c r="G34" s="71"/>
      <c r="H34" s="13"/>
      <c r="I34" s="70"/>
      <c r="J34" s="71"/>
      <c r="K34" s="13"/>
      <c r="L34" s="70"/>
      <c r="M34" s="71"/>
      <c r="N34" s="13">
        <f t="shared" si="0"/>
        <v>0</v>
      </c>
      <c r="O34" s="13"/>
    </row>
    <row r="35" spans="1:15" ht="17.100000000000001" customHeight="1">
      <c r="A35" s="10"/>
      <c r="B35" s="8"/>
      <c r="C35" s="35" t="s">
        <v>36</v>
      </c>
      <c r="D35" s="36"/>
      <c r="E35" s="37"/>
      <c r="F35" s="70"/>
      <c r="G35" s="71"/>
      <c r="H35" s="13"/>
      <c r="I35" s="70"/>
      <c r="J35" s="71"/>
      <c r="K35" s="13"/>
      <c r="L35" s="70"/>
      <c r="M35" s="71"/>
      <c r="N35" s="13">
        <f t="shared" si="0"/>
        <v>0</v>
      </c>
      <c r="O35" s="13"/>
    </row>
    <row r="36" spans="1:15" ht="17.100000000000001" customHeight="1">
      <c r="A36" s="10"/>
      <c r="B36" s="8"/>
      <c r="C36" s="35" t="s">
        <v>37</v>
      </c>
      <c r="D36" s="36"/>
      <c r="E36" s="37"/>
      <c r="F36" s="70"/>
      <c r="G36" s="71"/>
      <c r="H36" s="13"/>
      <c r="I36" s="70"/>
      <c r="J36" s="71"/>
      <c r="K36" s="13"/>
      <c r="L36" s="70"/>
      <c r="M36" s="71"/>
      <c r="N36" s="13">
        <f t="shared" si="0"/>
        <v>0</v>
      </c>
      <c r="O36" s="13"/>
    </row>
    <row r="37" spans="1:15" ht="17.100000000000001" customHeight="1">
      <c r="A37" s="10"/>
      <c r="B37" s="20">
        <v>3</v>
      </c>
      <c r="C37" s="35" t="s">
        <v>38</v>
      </c>
      <c r="D37" s="36"/>
      <c r="E37" s="37"/>
      <c r="F37" s="70">
        <f>SUM(F38:G45)</f>
        <v>0</v>
      </c>
      <c r="G37" s="71"/>
      <c r="H37" s="13">
        <f>SUM(H38:H45)</f>
        <v>0</v>
      </c>
      <c r="I37" s="70">
        <f>SUM(I38:J45)</f>
        <v>9760</v>
      </c>
      <c r="J37" s="71"/>
      <c r="K37" s="13">
        <f>SUM(K38:K45)</f>
        <v>0</v>
      </c>
      <c r="L37" s="70">
        <f>SUM(L38:M45)</f>
        <v>0</v>
      </c>
      <c r="M37" s="71"/>
      <c r="N37" s="13">
        <f t="shared" si="0"/>
        <v>9760</v>
      </c>
      <c r="O37" s="13">
        <f>SUM(O38:O45)</f>
        <v>0</v>
      </c>
    </row>
    <row r="38" spans="1:15" ht="17.100000000000001" customHeight="1">
      <c r="A38" s="10"/>
      <c r="B38" s="8"/>
      <c r="C38" s="35" t="s">
        <v>39</v>
      </c>
      <c r="D38" s="36"/>
      <c r="E38" s="37"/>
      <c r="F38" s="70"/>
      <c r="G38" s="71"/>
      <c r="H38" s="13"/>
      <c r="I38" s="70"/>
      <c r="J38" s="71"/>
      <c r="K38" s="13"/>
      <c r="L38" s="70"/>
      <c r="M38" s="71"/>
      <c r="N38" s="13">
        <f t="shared" si="0"/>
        <v>0</v>
      </c>
      <c r="O38" s="13"/>
    </row>
    <row r="39" spans="1:15" ht="17.100000000000001" customHeight="1">
      <c r="A39" s="10"/>
      <c r="B39" s="8"/>
      <c r="C39" s="35" t="s">
        <v>40</v>
      </c>
      <c r="D39" s="36"/>
      <c r="E39" s="37"/>
      <c r="F39" s="70"/>
      <c r="G39" s="71"/>
      <c r="H39" s="13"/>
      <c r="I39" s="70"/>
      <c r="J39" s="71"/>
      <c r="K39" s="13"/>
      <c r="L39" s="70"/>
      <c r="M39" s="71"/>
      <c r="N39" s="13">
        <f t="shared" si="0"/>
        <v>0</v>
      </c>
      <c r="O39" s="13"/>
    </row>
    <row r="40" spans="1:15" ht="17.100000000000001" customHeight="1">
      <c r="A40" s="10"/>
      <c r="B40" s="8"/>
      <c r="C40" s="35" t="s">
        <v>41</v>
      </c>
      <c r="D40" s="36"/>
      <c r="E40" s="37"/>
      <c r="F40" s="70"/>
      <c r="G40" s="71"/>
      <c r="H40" s="13"/>
      <c r="I40" s="70">
        <v>9760</v>
      </c>
      <c r="J40" s="71"/>
      <c r="K40" s="13"/>
      <c r="L40" s="70"/>
      <c r="M40" s="71"/>
      <c r="N40" s="13">
        <f t="shared" si="0"/>
        <v>9760</v>
      </c>
      <c r="O40" s="13"/>
    </row>
    <row r="41" spans="1:15" ht="17.100000000000001" customHeight="1">
      <c r="A41" s="10"/>
      <c r="B41" s="8"/>
      <c r="C41" s="35" t="s">
        <v>42</v>
      </c>
      <c r="D41" s="36"/>
      <c r="E41" s="37"/>
      <c r="F41" s="70"/>
      <c r="G41" s="71"/>
      <c r="H41" s="13"/>
      <c r="I41" s="70"/>
      <c r="J41" s="71"/>
      <c r="K41" s="13"/>
      <c r="L41" s="70"/>
      <c r="M41" s="71"/>
      <c r="N41" s="13">
        <f t="shared" si="0"/>
        <v>0</v>
      </c>
      <c r="O41" s="13"/>
    </row>
    <row r="42" spans="1:15" ht="17.100000000000001" customHeight="1">
      <c r="A42" s="10"/>
      <c r="B42" s="8"/>
      <c r="C42" s="35" t="s">
        <v>43</v>
      </c>
      <c r="D42" s="36"/>
      <c r="E42" s="37"/>
      <c r="F42" s="70"/>
      <c r="G42" s="71"/>
      <c r="H42" s="13"/>
      <c r="I42" s="70"/>
      <c r="J42" s="71"/>
      <c r="K42" s="13"/>
      <c r="L42" s="70"/>
      <c r="M42" s="71"/>
      <c r="N42" s="13">
        <f t="shared" si="0"/>
        <v>0</v>
      </c>
      <c r="O42" s="13"/>
    </row>
    <row r="43" spans="1:15" ht="17.100000000000001" customHeight="1">
      <c r="A43" s="10"/>
      <c r="B43" s="8"/>
      <c r="C43" s="35" t="s">
        <v>36</v>
      </c>
      <c r="D43" s="36"/>
      <c r="E43" s="37"/>
      <c r="F43" s="70"/>
      <c r="G43" s="71"/>
      <c r="H43" s="13"/>
      <c r="I43" s="70"/>
      <c r="J43" s="71"/>
      <c r="K43" s="13"/>
      <c r="L43" s="70"/>
      <c r="M43" s="71"/>
      <c r="N43" s="13">
        <f t="shared" si="0"/>
        <v>0</v>
      </c>
      <c r="O43" s="13"/>
    </row>
    <row r="44" spans="1:15" ht="17.100000000000001" customHeight="1">
      <c r="A44" s="10"/>
      <c r="B44" s="8"/>
      <c r="C44" s="35" t="s">
        <v>44</v>
      </c>
      <c r="D44" s="36"/>
      <c r="E44" s="37"/>
      <c r="F44" s="70"/>
      <c r="G44" s="71"/>
      <c r="H44" s="13"/>
      <c r="I44" s="70"/>
      <c r="J44" s="71"/>
      <c r="K44" s="13"/>
      <c r="L44" s="70"/>
      <c r="M44" s="71"/>
      <c r="N44" s="13">
        <f t="shared" si="0"/>
        <v>0</v>
      </c>
      <c r="O44" s="13"/>
    </row>
    <row r="45" spans="1:15" ht="17.100000000000001" customHeight="1">
      <c r="A45" s="10"/>
      <c r="B45" s="8"/>
      <c r="C45" s="35" t="s">
        <v>45</v>
      </c>
      <c r="D45" s="36"/>
      <c r="E45" s="37"/>
      <c r="F45" s="70"/>
      <c r="G45" s="71"/>
      <c r="H45" s="13"/>
      <c r="I45" s="70"/>
      <c r="J45" s="71"/>
      <c r="K45" s="13"/>
      <c r="L45" s="70"/>
      <c r="M45" s="71"/>
      <c r="N45" s="13">
        <f t="shared" si="0"/>
        <v>0</v>
      </c>
      <c r="O45" s="13"/>
    </row>
    <row r="46" spans="1:15" ht="21.75" customHeight="1">
      <c r="A46" s="10"/>
      <c r="B46" s="20">
        <v>4</v>
      </c>
      <c r="C46" s="35" t="s">
        <v>212</v>
      </c>
      <c r="D46" s="33"/>
      <c r="E46" s="34"/>
      <c r="F46" s="70">
        <f>F29+F30-F37</f>
        <v>63750</v>
      </c>
      <c r="G46" s="71"/>
      <c r="H46" s="13">
        <f>H29+H30-H37</f>
        <v>4683897.38</v>
      </c>
      <c r="I46" s="70">
        <f>I29+I30-I37</f>
        <v>4343644.3100000005</v>
      </c>
      <c r="J46" s="71"/>
      <c r="K46" s="13">
        <f>K29+K30-K37</f>
        <v>68000</v>
      </c>
      <c r="L46" s="70">
        <f>L29+L30-L37</f>
        <v>86318.09</v>
      </c>
      <c r="M46" s="71"/>
      <c r="N46" s="13">
        <f t="shared" si="0"/>
        <v>9245609.7800000012</v>
      </c>
      <c r="O46" s="13">
        <f>O29+O30-O37</f>
        <v>241427.97</v>
      </c>
    </row>
    <row r="47" spans="1:15" ht="17.100000000000001" customHeight="1">
      <c r="A47" s="10"/>
      <c r="B47" s="20">
        <v>5</v>
      </c>
      <c r="C47" s="35" t="s">
        <v>213</v>
      </c>
      <c r="D47" s="33"/>
      <c r="E47" s="34"/>
      <c r="F47" s="70">
        <v>0</v>
      </c>
      <c r="G47" s="71"/>
      <c r="H47" s="13">
        <v>1717617.62</v>
      </c>
      <c r="I47" s="70">
        <v>3441537.23</v>
      </c>
      <c r="J47" s="71"/>
      <c r="K47" s="13">
        <v>68000</v>
      </c>
      <c r="L47" s="70">
        <v>86318.09</v>
      </c>
      <c r="M47" s="71"/>
      <c r="N47" s="13">
        <f t="shared" si="0"/>
        <v>5313472.9399999995</v>
      </c>
      <c r="O47" s="13">
        <v>241427.97</v>
      </c>
    </row>
    <row r="48" spans="1:15" ht="17.100000000000001" customHeight="1">
      <c r="A48" s="10"/>
      <c r="B48" s="20">
        <v>6</v>
      </c>
      <c r="C48" s="35" t="s">
        <v>46</v>
      </c>
      <c r="D48" s="36"/>
      <c r="E48" s="37"/>
      <c r="F48" s="70">
        <f>SUM(F49:G52)</f>
        <v>0</v>
      </c>
      <c r="G48" s="71"/>
      <c r="H48" s="13">
        <f>SUM(H49:H52)</f>
        <v>117097.43</v>
      </c>
      <c r="I48" s="70">
        <f>SUM(I49:J52)</f>
        <v>223015.39</v>
      </c>
      <c r="J48" s="71"/>
      <c r="K48" s="13">
        <f>SUM(K49:K52)</f>
        <v>0</v>
      </c>
      <c r="L48" s="70">
        <f>SUM(L49:M52)</f>
        <v>0</v>
      </c>
      <c r="M48" s="71"/>
      <c r="N48" s="13">
        <f t="shared" si="0"/>
        <v>340112.82</v>
      </c>
      <c r="O48" s="13">
        <f>SUM(O49:O52)</f>
        <v>0</v>
      </c>
    </row>
    <row r="49" spans="1:15" ht="18" customHeight="1">
      <c r="A49" s="10"/>
      <c r="B49" s="8"/>
      <c r="C49" s="35" t="s">
        <v>47</v>
      </c>
      <c r="D49" s="36"/>
      <c r="E49" s="37"/>
      <c r="F49" s="70"/>
      <c r="G49" s="71"/>
      <c r="H49" s="13">
        <v>117097.43</v>
      </c>
      <c r="I49" s="70">
        <v>223015.39</v>
      </c>
      <c r="J49" s="71"/>
      <c r="K49" s="13"/>
      <c r="L49" s="70"/>
      <c r="M49" s="71"/>
      <c r="N49" s="13">
        <f t="shared" si="0"/>
        <v>340112.82</v>
      </c>
      <c r="O49" s="13">
        <v>0</v>
      </c>
    </row>
    <row r="50" spans="1:15" ht="21.75" customHeight="1">
      <c r="A50" s="10"/>
      <c r="B50" s="8"/>
      <c r="C50" s="35" t="s">
        <v>48</v>
      </c>
      <c r="D50" s="36"/>
      <c r="E50" s="37"/>
      <c r="F50" s="70"/>
      <c r="G50" s="71"/>
      <c r="H50" s="13"/>
      <c r="I50" s="70"/>
      <c r="J50" s="71"/>
      <c r="K50" s="13"/>
      <c r="L50" s="70"/>
      <c r="M50" s="71"/>
      <c r="N50" s="13">
        <f t="shared" si="0"/>
        <v>0</v>
      </c>
      <c r="O50" s="13"/>
    </row>
    <row r="51" spans="1:15" ht="18" customHeight="1">
      <c r="A51" s="10"/>
      <c r="B51" s="8"/>
      <c r="C51" s="35" t="s">
        <v>36</v>
      </c>
      <c r="D51" s="36"/>
      <c r="E51" s="37"/>
      <c r="F51" s="70"/>
      <c r="G51" s="71"/>
      <c r="H51" s="13"/>
      <c r="I51" s="70"/>
      <c r="J51" s="71"/>
      <c r="K51" s="13"/>
      <c r="L51" s="70"/>
      <c r="M51" s="71"/>
      <c r="N51" s="13">
        <f t="shared" si="0"/>
        <v>0</v>
      </c>
      <c r="O51" s="13"/>
    </row>
    <row r="52" spans="1:15" ht="18" customHeight="1">
      <c r="A52" s="10"/>
      <c r="B52" s="8"/>
      <c r="C52" s="35" t="s">
        <v>37</v>
      </c>
      <c r="D52" s="36"/>
      <c r="E52" s="37"/>
      <c r="F52" s="70"/>
      <c r="G52" s="71"/>
      <c r="H52" s="13"/>
      <c r="I52" s="70"/>
      <c r="J52" s="71"/>
      <c r="K52" s="13"/>
      <c r="L52" s="70"/>
      <c r="M52" s="71"/>
      <c r="N52" s="13">
        <f t="shared" si="0"/>
        <v>0</v>
      </c>
      <c r="O52" s="13"/>
    </row>
    <row r="53" spans="1:15" ht="18" customHeight="1">
      <c r="A53" s="10"/>
      <c r="B53" s="20">
        <v>7</v>
      </c>
      <c r="C53" s="35" t="s">
        <v>49</v>
      </c>
      <c r="D53" s="36"/>
      <c r="E53" s="37"/>
      <c r="F53" s="70">
        <f>SUM(F54:G61)</f>
        <v>0</v>
      </c>
      <c r="G53" s="71"/>
      <c r="H53" s="13">
        <f>SUM(H54:H61)</f>
        <v>0</v>
      </c>
      <c r="I53" s="70">
        <f>SUM(I54:J61)</f>
        <v>9760</v>
      </c>
      <c r="J53" s="71"/>
      <c r="K53" s="13">
        <f>SUM(K54:K61)</f>
        <v>0</v>
      </c>
      <c r="L53" s="70">
        <f>SUM(L54:M61)</f>
        <v>0</v>
      </c>
      <c r="M53" s="71"/>
      <c r="N53" s="13">
        <f t="shared" si="0"/>
        <v>9760</v>
      </c>
      <c r="O53" s="13">
        <f>SUM(O54:O61)</f>
        <v>0</v>
      </c>
    </row>
    <row r="54" spans="1:15" ht="18" customHeight="1">
      <c r="A54" s="10"/>
      <c r="B54" s="8"/>
      <c r="C54" s="35" t="s">
        <v>50</v>
      </c>
      <c r="D54" s="36"/>
      <c r="E54" s="37"/>
      <c r="F54" s="70"/>
      <c r="G54" s="71"/>
      <c r="H54" s="13"/>
      <c r="I54" s="70"/>
      <c r="J54" s="71"/>
      <c r="K54" s="13"/>
      <c r="L54" s="70"/>
      <c r="M54" s="71"/>
      <c r="N54" s="13">
        <f t="shared" si="0"/>
        <v>0</v>
      </c>
      <c r="O54" s="13"/>
    </row>
    <row r="55" spans="1:15" ht="20.25" customHeight="1">
      <c r="A55" s="10"/>
      <c r="B55" s="8"/>
      <c r="C55" s="35" t="s">
        <v>51</v>
      </c>
      <c r="D55" s="36"/>
      <c r="E55" s="37"/>
      <c r="F55" s="70"/>
      <c r="G55" s="71"/>
      <c r="H55" s="13"/>
      <c r="I55" s="70"/>
      <c r="J55" s="71"/>
      <c r="K55" s="13"/>
      <c r="L55" s="70"/>
      <c r="M55" s="71"/>
      <c r="N55" s="13">
        <f t="shared" si="0"/>
        <v>0</v>
      </c>
      <c r="O55" s="13"/>
    </row>
    <row r="56" spans="1:15" ht="18" customHeight="1">
      <c r="A56" s="10"/>
      <c r="B56" s="8"/>
      <c r="C56" s="35" t="s">
        <v>52</v>
      </c>
      <c r="D56" s="36"/>
      <c r="E56" s="37"/>
      <c r="F56" s="70"/>
      <c r="G56" s="71"/>
      <c r="H56" s="13"/>
      <c r="I56" s="70">
        <v>9760</v>
      </c>
      <c r="J56" s="71"/>
      <c r="K56" s="13"/>
      <c r="L56" s="70"/>
      <c r="M56" s="71"/>
      <c r="N56" s="13">
        <f t="shared" si="0"/>
        <v>9760</v>
      </c>
      <c r="O56" s="13"/>
    </row>
    <row r="57" spans="1:15" ht="24.75" customHeight="1">
      <c r="A57" s="10"/>
      <c r="B57" s="8"/>
      <c r="C57" s="35" t="s">
        <v>230</v>
      </c>
      <c r="D57" s="33"/>
      <c r="E57" s="34"/>
      <c r="F57" s="70"/>
      <c r="G57" s="71"/>
      <c r="H57" s="13"/>
      <c r="I57" s="70"/>
      <c r="J57" s="71"/>
      <c r="K57" s="13"/>
      <c r="L57" s="70"/>
      <c r="M57" s="71"/>
      <c r="N57" s="13">
        <f t="shared" si="0"/>
        <v>0</v>
      </c>
      <c r="O57" s="13"/>
    </row>
    <row r="58" spans="1:15" ht="24.75" customHeight="1">
      <c r="A58" s="10"/>
      <c r="B58" s="8"/>
      <c r="C58" s="35" t="s">
        <v>53</v>
      </c>
      <c r="D58" s="36"/>
      <c r="E58" s="37"/>
      <c r="F58" s="70"/>
      <c r="G58" s="71"/>
      <c r="H58" s="13"/>
      <c r="I58" s="70"/>
      <c r="J58" s="71"/>
      <c r="K58" s="13"/>
      <c r="L58" s="70"/>
      <c r="M58" s="71"/>
      <c r="N58" s="13">
        <f t="shared" si="0"/>
        <v>0</v>
      </c>
      <c r="O58" s="13"/>
    </row>
    <row r="59" spans="1:15" ht="18" customHeight="1">
      <c r="A59" s="10"/>
      <c r="B59" s="8"/>
      <c r="C59" s="35" t="s">
        <v>54</v>
      </c>
      <c r="D59" s="36"/>
      <c r="E59" s="37"/>
      <c r="F59" s="70"/>
      <c r="G59" s="71"/>
      <c r="H59" s="13"/>
      <c r="I59" s="70"/>
      <c r="J59" s="71"/>
      <c r="K59" s="13"/>
      <c r="L59" s="70"/>
      <c r="M59" s="71"/>
      <c r="N59" s="13">
        <f t="shared" si="0"/>
        <v>0</v>
      </c>
      <c r="O59" s="13"/>
    </row>
    <row r="60" spans="1:15" ht="24.75" customHeight="1">
      <c r="A60" s="10"/>
      <c r="B60" s="8"/>
      <c r="C60" s="35" t="s">
        <v>55</v>
      </c>
      <c r="D60" s="36"/>
      <c r="E60" s="37"/>
      <c r="F60" s="70"/>
      <c r="G60" s="71"/>
      <c r="H60" s="13"/>
      <c r="I60" s="70"/>
      <c r="J60" s="71"/>
      <c r="K60" s="13"/>
      <c r="L60" s="70"/>
      <c r="M60" s="71"/>
      <c r="N60" s="13">
        <f t="shared" si="0"/>
        <v>0</v>
      </c>
      <c r="O60" s="13"/>
    </row>
    <row r="61" spans="1:15" ht="18" customHeight="1">
      <c r="A61" s="10"/>
      <c r="B61" s="8"/>
      <c r="C61" s="35" t="s">
        <v>45</v>
      </c>
      <c r="D61" s="36"/>
      <c r="E61" s="37"/>
      <c r="F61" s="70"/>
      <c r="G61" s="71"/>
      <c r="H61" s="13"/>
      <c r="I61" s="70"/>
      <c r="J61" s="71"/>
      <c r="K61" s="13"/>
      <c r="L61" s="70"/>
      <c r="M61" s="71"/>
      <c r="N61" s="13">
        <f t="shared" si="0"/>
        <v>0</v>
      </c>
      <c r="O61" s="13"/>
    </row>
    <row r="62" spans="1:15" ht="18" customHeight="1">
      <c r="A62" s="10"/>
      <c r="B62" s="20">
        <v>8</v>
      </c>
      <c r="C62" s="35" t="s">
        <v>214</v>
      </c>
      <c r="D62" s="33"/>
      <c r="E62" s="34"/>
      <c r="F62" s="70">
        <f>F47+F48-F53</f>
        <v>0</v>
      </c>
      <c r="G62" s="71"/>
      <c r="H62" s="13">
        <f>H47+H48-H53</f>
        <v>1834715.05</v>
      </c>
      <c r="I62" s="70">
        <f>I47+I48-I53</f>
        <v>3654792.62</v>
      </c>
      <c r="J62" s="71"/>
      <c r="K62" s="13">
        <f>K47+K48-K53</f>
        <v>68000</v>
      </c>
      <c r="L62" s="70">
        <f>L47+L48-L53</f>
        <v>86318.09</v>
      </c>
      <c r="M62" s="71"/>
      <c r="N62" s="13">
        <f t="shared" si="0"/>
        <v>5643825.7599999998</v>
      </c>
      <c r="O62" s="13">
        <f>O47+O48-O53</f>
        <v>241427.97</v>
      </c>
    </row>
    <row r="63" spans="1:15" ht="18" customHeight="1">
      <c r="A63" s="10"/>
      <c r="B63" s="20">
        <v>9</v>
      </c>
      <c r="C63" s="35" t="s">
        <v>215</v>
      </c>
      <c r="D63" s="33"/>
      <c r="E63" s="34"/>
      <c r="F63" s="70">
        <f>F29-F47</f>
        <v>63750</v>
      </c>
      <c r="G63" s="71"/>
      <c r="H63" s="13">
        <f>H29-H47</f>
        <v>2966279.76</v>
      </c>
      <c r="I63" s="70">
        <f>I29-I47</f>
        <v>471282.9700000002</v>
      </c>
      <c r="J63" s="71"/>
      <c r="K63" s="13">
        <f>K29-K47</f>
        <v>0</v>
      </c>
      <c r="L63" s="70">
        <f>L29-L47</f>
        <v>0</v>
      </c>
      <c r="M63" s="71"/>
      <c r="N63" s="13">
        <f t="shared" si="0"/>
        <v>3501312.73</v>
      </c>
      <c r="O63" s="13">
        <f>O29-O47</f>
        <v>0</v>
      </c>
    </row>
    <row r="64" spans="1:15" ht="18" customHeight="1">
      <c r="A64" s="10"/>
      <c r="B64" s="20">
        <v>10</v>
      </c>
      <c r="C64" s="35" t="s">
        <v>216</v>
      </c>
      <c r="D64" s="33"/>
      <c r="E64" s="34"/>
      <c r="F64" s="70">
        <f>F46-F62</f>
        <v>63750</v>
      </c>
      <c r="G64" s="71"/>
      <c r="H64" s="13">
        <f>H46-H62</f>
        <v>2849182.33</v>
      </c>
      <c r="I64" s="70">
        <f>I46-I62</f>
        <v>688851.69000000041</v>
      </c>
      <c r="J64" s="71"/>
      <c r="K64" s="13">
        <f>K46-K62</f>
        <v>0</v>
      </c>
      <c r="L64" s="70">
        <f>L46-L62</f>
        <v>0</v>
      </c>
      <c r="M64" s="71"/>
      <c r="N64" s="13">
        <f t="shared" si="0"/>
        <v>3601784.0200000005</v>
      </c>
      <c r="O64" s="13">
        <f>O46-O62</f>
        <v>0</v>
      </c>
    </row>
    <row r="65" spans="1:15" ht="23.25" customHeight="1">
      <c r="A65" s="10"/>
      <c r="B65" s="35" t="s">
        <v>56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/>
    </row>
    <row r="66" spans="1:15" ht="8.25" customHeight="1">
      <c r="A66" s="10"/>
      <c r="B66" s="56" t="s">
        <v>23</v>
      </c>
      <c r="C66" s="58" t="s">
        <v>24</v>
      </c>
      <c r="D66" s="59"/>
      <c r="E66" s="60"/>
      <c r="F66" s="64" t="s">
        <v>25</v>
      </c>
      <c r="G66" s="65"/>
      <c r="H66" s="65"/>
      <c r="I66" s="65"/>
      <c r="J66" s="65"/>
      <c r="K66" s="65"/>
      <c r="L66" s="65"/>
      <c r="M66" s="65"/>
      <c r="N66" s="65"/>
      <c r="O66" s="66"/>
    </row>
    <row r="67" spans="1:15" ht="59.25" customHeight="1">
      <c r="A67" s="10"/>
      <c r="B67" s="57"/>
      <c r="C67" s="61"/>
      <c r="D67" s="62"/>
      <c r="E67" s="63"/>
      <c r="F67" s="72" t="s">
        <v>227</v>
      </c>
      <c r="G67" s="73"/>
      <c r="H67" s="14" t="s">
        <v>226</v>
      </c>
      <c r="I67" s="44" t="s">
        <v>27</v>
      </c>
      <c r="J67" s="46"/>
      <c r="K67" s="11" t="s">
        <v>57</v>
      </c>
      <c r="L67" s="44" t="s">
        <v>58</v>
      </c>
      <c r="M67" s="45"/>
      <c r="N67" s="46"/>
      <c r="O67" s="11" t="s">
        <v>30</v>
      </c>
    </row>
    <row r="68" spans="1:15" ht="12" customHeight="1">
      <c r="A68" s="10"/>
      <c r="B68" s="20">
        <v>1</v>
      </c>
      <c r="C68" s="67">
        <v>2</v>
      </c>
      <c r="D68" s="68"/>
      <c r="E68" s="69"/>
      <c r="F68" s="67">
        <v>3</v>
      </c>
      <c r="G68" s="69"/>
      <c r="H68" s="12">
        <v>4</v>
      </c>
      <c r="I68" s="67">
        <v>5</v>
      </c>
      <c r="J68" s="69"/>
      <c r="K68" s="12">
        <v>6</v>
      </c>
      <c r="L68" s="67">
        <v>7</v>
      </c>
      <c r="M68" s="68"/>
      <c r="N68" s="69"/>
      <c r="O68" s="12">
        <v>8</v>
      </c>
    </row>
    <row r="69" spans="1:15" ht="15" customHeight="1">
      <c r="A69" s="10"/>
      <c r="B69" s="20">
        <v>1</v>
      </c>
      <c r="C69" s="35" t="s">
        <v>211</v>
      </c>
      <c r="D69" s="33"/>
      <c r="E69" s="34"/>
      <c r="F69" s="70">
        <v>0</v>
      </c>
      <c r="G69" s="71"/>
      <c r="H69" s="13">
        <v>136278.82999999999</v>
      </c>
      <c r="I69" s="70">
        <v>0</v>
      </c>
      <c r="J69" s="71"/>
      <c r="K69" s="13">
        <v>885942.09</v>
      </c>
      <c r="L69" s="70">
        <f>F69+H69+I69+K69</f>
        <v>1022220.9199999999</v>
      </c>
      <c r="M69" s="74"/>
      <c r="N69" s="71"/>
      <c r="O69" s="13">
        <v>578834.37</v>
      </c>
    </row>
    <row r="70" spans="1:15" ht="15" customHeight="1">
      <c r="A70" s="10"/>
      <c r="B70" s="20">
        <v>2</v>
      </c>
      <c r="C70" s="35" t="s">
        <v>31</v>
      </c>
      <c r="D70" s="36"/>
      <c r="E70" s="37"/>
      <c r="F70" s="70">
        <f>SUM(F71:G76)</f>
        <v>0</v>
      </c>
      <c r="G70" s="71"/>
      <c r="H70" s="13">
        <f>SUM(H71:H76)</f>
        <v>7924.5</v>
      </c>
      <c r="I70" s="70">
        <f>SUM(I71:J76)</f>
        <v>0</v>
      </c>
      <c r="J70" s="71"/>
      <c r="K70" s="13">
        <f>SUM(K71:K76)</f>
        <v>34654.44</v>
      </c>
      <c r="L70" s="70">
        <f t="shared" ref="L70:L104" si="1">F70+H70+I70+K70</f>
        <v>42578.94</v>
      </c>
      <c r="M70" s="74"/>
      <c r="N70" s="71"/>
      <c r="O70" s="13">
        <f>SUM(O71:O76)</f>
        <v>0</v>
      </c>
    </row>
    <row r="71" spans="1:15" ht="21.75" customHeight="1">
      <c r="A71" s="10"/>
      <c r="B71" s="8"/>
      <c r="C71" s="35" t="s">
        <v>32</v>
      </c>
      <c r="D71" s="36"/>
      <c r="E71" s="37"/>
      <c r="F71" s="70"/>
      <c r="G71" s="71"/>
      <c r="H71" s="13">
        <v>729</v>
      </c>
      <c r="I71" s="70"/>
      <c r="J71" s="71"/>
      <c r="K71" s="13">
        <v>24547.439999999999</v>
      </c>
      <c r="L71" s="70">
        <f t="shared" si="1"/>
        <v>25276.44</v>
      </c>
      <c r="M71" s="74"/>
      <c r="N71" s="71"/>
      <c r="O71" s="13"/>
    </row>
    <row r="72" spans="1:15" ht="15" customHeight="1">
      <c r="A72" s="10"/>
      <c r="B72" s="8"/>
      <c r="C72" s="35" t="s">
        <v>33</v>
      </c>
      <c r="D72" s="36"/>
      <c r="E72" s="37"/>
      <c r="F72" s="70"/>
      <c r="G72" s="71"/>
      <c r="H72" s="13">
        <v>7195.5</v>
      </c>
      <c r="I72" s="70"/>
      <c r="J72" s="71"/>
      <c r="K72" s="13">
        <v>10107</v>
      </c>
      <c r="L72" s="70">
        <f t="shared" si="1"/>
        <v>17302.5</v>
      </c>
      <c r="M72" s="74"/>
      <c r="N72" s="71"/>
      <c r="O72" s="13"/>
    </row>
    <row r="73" spans="1:15" ht="15" customHeight="1">
      <c r="A73" s="10"/>
      <c r="B73" s="8"/>
      <c r="C73" s="35" t="s">
        <v>34</v>
      </c>
      <c r="D73" s="36"/>
      <c r="E73" s="37"/>
      <c r="F73" s="70"/>
      <c r="G73" s="71"/>
      <c r="H73" s="13"/>
      <c r="I73" s="70"/>
      <c r="J73" s="71"/>
      <c r="K73" s="13"/>
      <c r="L73" s="70">
        <f t="shared" si="1"/>
        <v>0</v>
      </c>
      <c r="M73" s="74"/>
      <c r="N73" s="71"/>
      <c r="O73" s="13"/>
    </row>
    <row r="74" spans="1:15" ht="15" customHeight="1">
      <c r="A74" s="10"/>
      <c r="B74" s="8"/>
      <c r="C74" s="35" t="s">
        <v>35</v>
      </c>
      <c r="D74" s="36"/>
      <c r="E74" s="37"/>
      <c r="F74" s="70"/>
      <c r="G74" s="71"/>
      <c r="H74" s="13"/>
      <c r="I74" s="70"/>
      <c r="J74" s="71"/>
      <c r="K74" s="13"/>
      <c r="L74" s="70">
        <f t="shared" si="1"/>
        <v>0</v>
      </c>
      <c r="M74" s="74"/>
      <c r="N74" s="71"/>
      <c r="O74" s="13"/>
    </row>
    <row r="75" spans="1:15" ht="15" customHeight="1">
      <c r="A75" s="10"/>
      <c r="B75" s="8"/>
      <c r="C75" s="35" t="s">
        <v>36</v>
      </c>
      <c r="D75" s="36"/>
      <c r="E75" s="37"/>
      <c r="F75" s="70"/>
      <c r="G75" s="71"/>
      <c r="H75" s="13"/>
      <c r="I75" s="70"/>
      <c r="J75" s="71"/>
      <c r="K75" s="13"/>
      <c r="L75" s="70">
        <f t="shared" si="1"/>
        <v>0</v>
      </c>
      <c r="M75" s="74"/>
      <c r="N75" s="71"/>
      <c r="O75" s="13"/>
    </row>
    <row r="76" spans="1:15" ht="15" customHeight="1">
      <c r="A76" s="10"/>
      <c r="B76" s="8"/>
      <c r="C76" s="35" t="s">
        <v>37</v>
      </c>
      <c r="D76" s="36"/>
      <c r="E76" s="37"/>
      <c r="F76" s="70"/>
      <c r="G76" s="71"/>
      <c r="H76" s="13"/>
      <c r="I76" s="70"/>
      <c r="J76" s="71"/>
      <c r="K76" s="13"/>
      <c r="L76" s="70">
        <f t="shared" si="1"/>
        <v>0</v>
      </c>
      <c r="M76" s="74"/>
      <c r="N76" s="71"/>
      <c r="O76" s="13"/>
    </row>
    <row r="77" spans="1:15" ht="15" customHeight="1">
      <c r="A77" s="10"/>
      <c r="B77" s="20">
        <v>3</v>
      </c>
      <c r="C77" s="35" t="s">
        <v>38</v>
      </c>
      <c r="D77" s="36"/>
      <c r="E77" s="37"/>
      <c r="F77" s="70">
        <f>SUM(F78:G85)</f>
        <v>0</v>
      </c>
      <c r="G77" s="71"/>
      <c r="H77" s="13">
        <f>SUM(H78:H85)</f>
        <v>0</v>
      </c>
      <c r="I77" s="70">
        <f>SUM(I78:J85)</f>
        <v>0</v>
      </c>
      <c r="J77" s="71"/>
      <c r="K77" s="13">
        <f>SUM(K78:K85)</f>
        <v>11319.84</v>
      </c>
      <c r="L77" s="70">
        <f t="shared" si="1"/>
        <v>11319.84</v>
      </c>
      <c r="M77" s="74"/>
      <c r="N77" s="71"/>
      <c r="O77" s="13">
        <f>SUM(O78:O85)</f>
        <v>0</v>
      </c>
    </row>
    <row r="78" spans="1:15" ht="15" customHeight="1">
      <c r="A78" s="10"/>
      <c r="B78" s="8"/>
      <c r="C78" s="35" t="s">
        <v>39</v>
      </c>
      <c r="D78" s="36"/>
      <c r="E78" s="37"/>
      <c r="F78" s="70"/>
      <c r="G78" s="71"/>
      <c r="H78" s="13"/>
      <c r="I78" s="70"/>
      <c r="J78" s="71"/>
      <c r="K78" s="13"/>
      <c r="L78" s="70">
        <f t="shared" si="1"/>
        <v>0</v>
      </c>
      <c r="M78" s="74"/>
      <c r="N78" s="71"/>
      <c r="O78" s="13"/>
    </row>
    <row r="79" spans="1:15" ht="15" customHeight="1">
      <c r="A79" s="10"/>
      <c r="B79" s="8"/>
      <c r="C79" s="35" t="s">
        <v>40</v>
      </c>
      <c r="D79" s="36"/>
      <c r="E79" s="37"/>
      <c r="F79" s="70"/>
      <c r="G79" s="71"/>
      <c r="H79" s="13"/>
      <c r="I79" s="70"/>
      <c r="J79" s="71"/>
      <c r="K79" s="13"/>
      <c r="L79" s="70">
        <f t="shared" si="1"/>
        <v>0</v>
      </c>
      <c r="M79" s="74"/>
      <c r="N79" s="71"/>
      <c r="O79" s="13"/>
    </row>
    <row r="80" spans="1:15" ht="15" customHeight="1">
      <c r="A80" s="10"/>
      <c r="B80" s="8"/>
      <c r="C80" s="35" t="s">
        <v>41</v>
      </c>
      <c r="D80" s="36"/>
      <c r="E80" s="37"/>
      <c r="F80" s="70"/>
      <c r="G80" s="71"/>
      <c r="H80" s="13"/>
      <c r="I80" s="70"/>
      <c r="J80" s="71"/>
      <c r="K80" s="13">
        <v>11319.84</v>
      </c>
      <c r="L80" s="70">
        <f t="shared" si="1"/>
        <v>11319.84</v>
      </c>
      <c r="M80" s="74"/>
      <c r="N80" s="71"/>
      <c r="O80" s="13"/>
    </row>
    <row r="81" spans="1:15" ht="15" customHeight="1">
      <c r="A81" s="10"/>
      <c r="B81" s="8"/>
      <c r="C81" s="35" t="s">
        <v>42</v>
      </c>
      <c r="D81" s="36"/>
      <c r="E81" s="37"/>
      <c r="F81" s="70"/>
      <c r="G81" s="71"/>
      <c r="H81" s="13"/>
      <c r="I81" s="70"/>
      <c r="J81" s="71"/>
      <c r="K81" s="13"/>
      <c r="L81" s="70">
        <f t="shared" si="1"/>
        <v>0</v>
      </c>
      <c r="M81" s="74"/>
      <c r="N81" s="71"/>
      <c r="O81" s="13"/>
    </row>
    <row r="82" spans="1:15" ht="15" customHeight="1">
      <c r="A82" s="10"/>
      <c r="B82" s="8"/>
      <c r="C82" s="35" t="s">
        <v>43</v>
      </c>
      <c r="D82" s="36"/>
      <c r="E82" s="37"/>
      <c r="F82" s="70"/>
      <c r="G82" s="71"/>
      <c r="H82" s="13"/>
      <c r="I82" s="70"/>
      <c r="J82" s="71"/>
      <c r="K82" s="13"/>
      <c r="L82" s="70">
        <f t="shared" si="1"/>
        <v>0</v>
      </c>
      <c r="M82" s="74"/>
      <c r="N82" s="71"/>
      <c r="O82" s="13"/>
    </row>
    <row r="83" spans="1:15" ht="15" customHeight="1">
      <c r="A83" s="10"/>
      <c r="B83" s="8"/>
      <c r="C83" s="35" t="s">
        <v>36</v>
      </c>
      <c r="D83" s="36"/>
      <c r="E83" s="37"/>
      <c r="F83" s="70"/>
      <c r="G83" s="71"/>
      <c r="H83" s="13"/>
      <c r="I83" s="70"/>
      <c r="J83" s="71"/>
      <c r="K83" s="13"/>
      <c r="L83" s="70">
        <f t="shared" si="1"/>
        <v>0</v>
      </c>
      <c r="M83" s="74"/>
      <c r="N83" s="71"/>
      <c r="O83" s="13"/>
    </row>
    <row r="84" spans="1:15" ht="15" customHeight="1">
      <c r="A84" s="10"/>
      <c r="B84" s="8"/>
      <c r="C84" s="35" t="s">
        <v>44</v>
      </c>
      <c r="D84" s="36"/>
      <c r="E84" s="37"/>
      <c r="F84" s="70"/>
      <c r="G84" s="71"/>
      <c r="H84" s="13"/>
      <c r="I84" s="70"/>
      <c r="J84" s="71"/>
      <c r="K84" s="13"/>
      <c r="L84" s="70">
        <f t="shared" si="1"/>
        <v>0</v>
      </c>
      <c r="M84" s="74"/>
      <c r="N84" s="71"/>
      <c r="O84" s="13"/>
    </row>
    <row r="85" spans="1:15" ht="15" customHeight="1">
      <c r="A85" s="10"/>
      <c r="B85" s="8"/>
      <c r="C85" s="35" t="s">
        <v>45</v>
      </c>
      <c r="D85" s="36"/>
      <c r="E85" s="37"/>
      <c r="F85" s="70"/>
      <c r="G85" s="71"/>
      <c r="H85" s="13"/>
      <c r="I85" s="70"/>
      <c r="J85" s="71"/>
      <c r="K85" s="13"/>
      <c r="L85" s="70">
        <f t="shared" si="1"/>
        <v>0</v>
      </c>
      <c r="M85" s="74"/>
      <c r="N85" s="71"/>
      <c r="O85" s="13"/>
    </row>
    <row r="86" spans="1:15" ht="24.75" customHeight="1">
      <c r="A86" s="10"/>
      <c r="B86" s="20">
        <v>4</v>
      </c>
      <c r="C86" s="35" t="s">
        <v>212</v>
      </c>
      <c r="D86" s="33"/>
      <c r="E86" s="34"/>
      <c r="F86" s="70">
        <f>F69+F70-F77</f>
        <v>0</v>
      </c>
      <c r="G86" s="71"/>
      <c r="H86" s="13">
        <f>H69+H70-H77</f>
        <v>144203.32999999999</v>
      </c>
      <c r="I86" s="70">
        <f>I69+I70-I77</f>
        <v>0</v>
      </c>
      <c r="J86" s="71"/>
      <c r="K86" s="13">
        <f>K69+K70-K77</f>
        <v>909276.69000000006</v>
      </c>
      <c r="L86" s="70">
        <f t="shared" si="1"/>
        <v>1053480.02</v>
      </c>
      <c r="M86" s="74"/>
      <c r="N86" s="71"/>
      <c r="O86" s="13">
        <f>O69+O70-O77</f>
        <v>578834.37</v>
      </c>
    </row>
    <row r="87" spans="1:15" ht="15" customHeight="1">
      <c r="A87" s="10"/>
      <c r="B87" s="20">
        <v>5</v>
      </c>
      <c r="C87" s="35" t="s">
        <v>213</v>
      </c>
      <c r="D87" s="33"/>
      <c r="E87" s="34"/>
      <c r="F87" s="70">
        <f>F69</f>
        <v>0</v>
      </c>
      <c r="G87" s="71"/>
      <c r="H87" s="13">
        <f>H69</f>
        <v>136278.82999999999</v>
      </c>
      <c r="I87" s="70">
        <f>I69</f>
        <v>0</v>
      </c>
      <c r="J87" s="71"/>
      <c r="K87" s="13">
        <f>K69</f>
        <v>885942.09</v>
      </c>
      <c r="L87" s="70">
        <f t="shared" si="1"/>
        <v>1022220.9199999999</v>
      </c>
      <c r="M87" s="74"/>
      <c r="N87" s="71"/>
      <c r="O87" s="13">
        <f>O69</f>
        <v>578834.37</v>
      </c>
    </row>
    <row r="88" spans="1:15" ht="15" customHeight="1">
      <c r="A88" s="10"/>
      <c r="B88" s="20">
        <v>6</v>
      </c>
      <c r="C88" s="35" t="s">
        <v>46</v>
      </c>
      <c r="D88" s="36"/>
      <c r="E88" s="37"/>
      <c r="F88" s="70">
        <f>SUM(F89:G92)</f>
        <v>0</v>
      </c>
      <c r="G88" s="71"/>
      <c r="H88" s="13">
        <f>SUM(H89:H92)</f>
        <v>7924.5</v>
      </c>
      <c r="I88" s="70">
        <f>SUM(I89:J92)</f>
        <v>0</v>
      </c>
      <c r="J88" s="71"/>
      <c r="K88" s="13">
        <f>SUM(K89:K92)</f>
        <v>34654.44</v>
      </c>
      <c r="L88" s="70">
        <f t="shared" si="1"/>
        <v>42578.94</v>
      </c>
      <c r="M88" s="74"/>
      <c r="N88" s="71"/>
      <c r="O88" s="13">
        <f>SUM(O89:O92)</f>
        <v>0</v>
      </c>
    </row>
    <row r="89" spans="1:15" ht="15" customHeight="1">
      <c r="A89" s="10"/>
      <c r="B89" s="8"/>
      <c r="C89" s="35" t="s">
        <v>47</v>
      </c>
      <c r="D89" s="36"/>
      <c r="E89" s="37"/>
      <c r="F89" s="70"/>
      <c r="G89" s="71"/>
      <c r="H89" s="13">
        <v>7924.5</v>
      </c>
      <c r="I89" s="70"/>
      <c r="J89" s="71"/>
      <c r="K89" s="13">
        <v>34654.44</v>
      </c>
      <c r="L89" s="70">
        <f t="shared" si="1"/>
        <v>42578.94</v>
      </c>
      <c r="M89" s="74"/>
      <c r="N89" s="71"/>
      <c r="O89" s="13"/>
    </row>
    <row r="90" spans="1:15" ht="25.5" customHeight="1">
      <c r="A90" s="10"/>
      <c r="B90" s="8"/>
      <c r="C90" s="35" t="s">
        <v>48</v>
      </c>
      <c r="D90" s="36"/>
      <c r="E90" s="37"/>
      <c r="F90" s="70"/>
      <c r="G90" s="71"/>
      <c r="H90" s="13"/>
      <c r="I90" s="70"/>
      <c r="J90" s="71"/>
      <c r="K90" s="13"/>
      <c r="L90" s="70">
        <f t="shared" si="1"/>
        <v>0</v>
      </c>
      <c r="M90" s="74"/>
      <c r="N90" s="71"/>
      <c r="O90" s="13"/>
    </row>
    <row r="91" spans="1:15" ht="15" customHeight="1">
      <c r="A91" s="10"/>
      <c r="B91" s="8"/>
      <c r="C91" s="35" t="s">
        <v>36</v>
      </c>
      <c r="D91" s="36"/>
      <c r="E91" s="37"/>
      <c r="F91" s="70"/>
      <c r="G91" s="71"/>
      <c r="H91" s="13"/>
      <c r="I91" s="70"/>
      <c r="J91" s="71"/>
      <c r="K91" s="13"/>
      <c r="L91" s="70">
        <f t="shared" si="1"/>
        <v>0</v>
      </c>
      <c r="M91" s="74"/>
      <c r="N91" s="71"/>
      <c r="O91" s="13"/>
    </row>
    <row r="92" spans="1:15" ht="15" customHeight="1">
      <c r="A92" s="10"/>
      <c r="B92" s="8"/>
      <c r="C92" s="35" t="s">
        <v>37</v>
      </c>
      <c r="D92" s="36"/>
      <c r="E92" s="37"/>
      <c r="F92" s="70"/>
      <c r="G92" s="71"/>
      <c r="H92" s="13"/>
      <c r="I92" s="70"/>
      <c r="J92" s="71"/>
      <c r="K92" s="13"/>
      <c r="L92" s="70">
        <f t="shared" si="1"/>
        <v>0</v>
      </c>
      <c r="M92" s="74"/>
      <c r="N92" s="71"/>
      <c r="O92" s="13"/>
    </row>
    <row r="93" spans="1:15" ht="17.25" customHeight="1">
      <c r="A93" s="10"/>
      <c r="B93" s="20">
        <v>7</v>
      </c>
      <c r="C93" s="35" t="s">
        <v>49</v>
      </c>
      <c r="D93" s="36"/>
      <c r="E93" s="37"/>
      <c r="F93" s="70">
        <f>SUM(F94:G101)</f>
        <v>0</v>
      </c>
      <c r="G93" s="71"/>
      <c r="H93" s="13">
        <f>SUM(H94:H101)</f>
        <v>0</v>
      </c>
      <c r="I93" s="70">
        <f>SUM(I94:J101)</f>
        <v>0</v>
      </c>
      <c r="J93" s="71"/>
      <c r="K93" s="13">
        <f>SUM(K94:K101)</f>
        <v>11319.84</v>
      </c>
      <c r="L93" s="70">
        <f t="shared" si="1"/>
        <v>11319.84</v>
      </c>
      <c r="M93" s="74"/>
      <c r="N93" s="71"/>
      <c r="O93" s="13">
        <f>SUM(O94:O101)</f>
        <v>0</v>
      </c>
    </row>
    <row r="94" spans="1:15" ht="15" customHeight="1">
      <c r="A94" s="10"/>
      <c r="B94" s="8"/>
      <c r="C94" s="35" t="s">
        <v>50</v>
      </c>
      <c r="D94" s="36"/>
      <c r="E94" s="37"/>
      <c r="F94" s="70"/>
      <c r="G94" s="71"/>
      <c r="H94" s="13"/>
      <c r="I94" s="70"/>
      <c r="J94" s="71"/>
      <c r="K94" s="13"/>
      <c r="L94" s="70">
        <f t="shared" si="1"/>
        <v>0</v>
      </c>
      <c r="M94" s="74"/>
      <c r="N94" s="71"/>
      <c r="O94" s="13"/>
    </row>
    <row r="95" spans="1:15" ht="21" customHeight="1">
      <c r="A95" s="10"/>
      <c r="B95" s="8"/>
      <c r="C95" s="35" t="s">
        <v>51</v>
      </c>
      <c r="D95" s="36"/>
      <c r="E95" s="37"/>
      <c r="F95" s="70"/>
      <c r="G95" s="71"/>
      <c r="H95" s="13"/>
      <c r="I95" s="70"/>
      <c r="J95" s="71"/>
      <c r="K95" s="13"/>
      <c r="L95" s="70">
        <f t="shared" si="1"/>
        <v>0</v>
      </c>
      <c r="M95" s="74"/>
      <c r="N95" s="71"/>
      <c r="O95" s="13"/>
    </row>
    <row r="96" spans="1:15" ht="15" customHeight="1">
      <c r="A96" s="10"/>
      <c r="B96" s="8"/>
      <c r="C96" s="35" t="s">
        <v>52</v>
      </c>
      <c r="D96" s="36"/>
      <c r="E96" s="37"/>
      <c r="F96" s="70"/>
      <c r="G96" s="71"/>
      <c r="H96" s="13"/>
      <c r="I96" s="70"/>
      <c r="J96" s="71"/>
      <c r="K96" s="13">
        <v>11319.84</v>
      </c>
      <c r="L96" s="70">
        <f t="shared" si="1"/>
        <v>11319.84</v>
      </c>
      <c r="M96" s="74"/>
      <c r="N96" s="71"/>
      <c r="O96" s="13"/>
    </row>
    <row r="97" spans="1:15" ht="21" customHeight="1">
      <c r="A97" s="10"/>
      <c r="B97" s="8"/>
      <c r="C97" s="35" t="s">
        <v>230</v>
      </c>
      <c r="D97" s="33"/>
      <c r="E97" s="34"/>
      <c r="F97" s="70"/>
      <c r="G97" s="71"/>
      <c r="H97" s="13"/>
      <c r="I97" s="70"/>
      <c r="J97" s="71"/>
      <c r="K97" s="13"/>
      <c r="L97" s="70">
        <f t="shared" si="1"/>
        <v>0</v>
      </c>
      <c r="M97" s="74"/>
      <c r="N97" s="71"/>
      <c r="O97" s="13"/>
    </row>
    <row r="98" spans="1:15" ht="22.5" customHeight="1">
      <c r="A98" s="10"/>
      <c r="B98" s="8"/>
      <c r="C98" s="35" t="s">
        <v>53</v>
      </c>
      <c r="D98" s="36"/>
      <c r="E98" s="37"/>
      <c r="F98" s="70"/>
      <c r="G98" s="71"/>
      <c r="H98" s="13"/>
      <c r="I98" s="70"/>
      <c r="J98" s="71"/>
      <c r="K98" s="13"/>
      <c r="L98" s="70">
        <f t="shared" si="1"/>
        <v>0</v>
      </c>
      <c r="M98" s="74"/>
      <c r="N98" s="71"/>
      <c r="O98" s="13"/>
    </row>
    <row r="99" spans="1:15" ht="15" customHeight="1">
      <c r="A99" s="10"/>
      <c r="B99" s="8"/>
      <c r="C99" s="35" t="s">
        <v>54</v>
      </c>
      <c r="D99" s="36"/>
      <c r="E99" s="37"/>
      <c r="F99" s="70"/>
      <c r="G99" s="71"/>
      <c r="H99" s="13"/>
      <c r="I99" s="70"/>
      <c r="J99" s="71"/>
      <c r="K99" s="13"/>
      <c r="L99" s="70">
        <f t="shared" si="1"/>
        <v>0</v>
      </c>
      <c r="M99" s="74"/>
      <c r="N99" s="71"/>
      <c r="O99" s="13"/>
    </row>
    <row r="100" spans="1:15" ht="24" customHeight="1">
      <c r="A100" s="10"/>
      <c r="B100" s="8"/>
      <c r="C100" s="35" t="s">
        <v>55</v>
      </c>
      <c r="D100" s="36"/>
      <c r="E100" s="37"/>
      <c r="F100" s="70"/>
      <c r="G100" s="71"/>
      <c r="H100" s="13"/>
      <c r="I100" s="70"/>
      <c r="J100" s="71"/>
      <c r="K100" s="13"/>
      <c r="L100" s="70">
        <f t="shared" si="1"/>
        <v>0</v>
      </c>
      <c r="M100" s="74"/>
      <c r="N100" s="71"/>
      <c r="O100" s="13"/>
    </row>
    <row r="101" spans="1:15" ht="21" customHeight="1">
      <c r="A101" s="10"/>
      <c r="B101" s="8"/>
      <c r="C101" s="35" t="s">
        <v>45</v>
      </c>
      <c r="D101" s="36"/>
      <c r="E101" s="37"/>
      <c r="F101" s="70"/>
      <c r="G101" s="71"/>
      <c r="H101" s="13"/>
      <c r="I101" s="70"/>
      <c r="J101" s="71"/>
      <c r="K101" s="13"/>
      <c r="L101" s="70">
        <f t="shared" si="1"/>
        <v>0</v>
      </c>
      <c r="M101" s="74"/>
      <c r="N101" s="71"/>
      <c r="O101" s="13"/>
    </row>
    <row r="102" spans="1:15" ht="21" customHeight="1">
      <c r="A102" s="10"/>
      <c r="B102" s="20">
        <v>8</v>
      </c>
      <c r="C102" s="35" t="s">
        <v>214</v>
      </c>
      <c r="D102" s="33"/>
      <c r="E102" s="34"/>
      <c r="F102" s="70">
        <f>F87+F88-F93</f>
        <v>0</v>
      </c>
      <c r="G102" s="71"/>
      <c r="H102" s="13">
        <f>H87+H88-H93</f>
        <v>144203.32999999999</v>
      </c>
      <c r="I102" s="70">
        <f>I87+I88-I93</f>
        <v>0</v>
      </c>
      <c r="J102" s="71"/>
      <c r="K102" s="13">
        <f>K87+K88-K93</f>
        <v>909276.69000000006</v>
      </c>
      <c r="L102" s="70">
        <f t="shared" si="1"/>
        <v>1053480.02</v>
      </c>
      <c r="M102" s="74"/>
      <c r="N102" s="71"/>
      <c r="O102" s="13">
        <f>O87+O88-O93</f>
        <v>578834.37</v>
      </c>
    </row>
    <row r="103" spans="1:15" ht="21" customHeight="1">
      <c r="A103" s="10"/>
      <c r="B103" s="20">
        <v>9</v>
      </c>
      <c r="C103" s="35" t="s">
        <v>215</v>
      </c>
      <c r="D103" s="33"/>
      <c r="E103" s="34"/>
      <c r="F103" s="70">
        <f>F69-F87</f>
        <v>0</v>
      </c>
      <c r="G103" s="71"/>
      <c r="H103" s="13">
        <f>H69-H87</f>
        <v>0</v>
      </c>
      <c r="I103" s="70">
        <f>I69-I87</f>
        <v>0</v>
      </c>
      <c r="J103" s="71"/>
      <c r="K103" s="13">
        <f>K69-K87</f>
        <v>0</v>
      </c>
      <c r="L103" s="70">
        <f t="shared" si="1"/>
        <v>0</v>
      </c>
      <c r="M103" s="74"/>
      <c r="N103" s="71"/>
      <c r="O103" s="13">
        <f>O69-O87</f>
        <v>0</v>
      </c>
    </row>
    <row r="104" spans="1:15" ht="21" customHeight="1">
      <c r="A104" s="10"/>
      <c r="B104" s="20">
        <v>10</v>
      </c>
      <c r="C104" s="35" t="s">
        <v>216</v>
      </c>
      <c r="D104" s="33"/>
      <c r="E104" s="34"/>
      <c r="F104" s="70">
        <f>F86-F102</f>
        <v>0</v>
      </c>
      <c r="G104" s="71"/>
      <c r="H104" s="13">
        <f>H86-H102</f>
        <v>0</v>
      </c>
      <c r="I104" s="70">
        <f>I86-I102</f>
        <v>0</v>
      </c>
      <c r="J104" s="71"/>
      <c r="K104" s="13">
        <f>K86-K102</f>
        <v>0</v>
      </c>
      <c r="L104" s="70">
        <f t="shared" si="1"/>
        <v>0</v>
      </c>
      <c r="M104" s="74"/>
      <c r="N104" s="71"/>
      <c r="O104" s="13">
        <f>O86-O102</f>
        <v>0</v>
      </c>
    </row>
    <row r="105" spans="1:15" s="17" customFormat="1" ht="21" customHeight="1">
      <c r="A105" s="23" t="s">
        <v>8</v>
      </c>
      <c r="B105" s="35" t="s">
        <v>59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7"/>
    </row>
    <row r="106" spans="1:15" ht="21" customHeight="1">
      <c r="A106" s="10"/>
      <c r="B106" s="72" t="s">
        <v>217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3"/>
    </row>
    <row r="107" spans="1:15" s="17" customFormat="1" ht="28.5" customHeight="1">
      <c r="A107" s="23" t="s">
        <v>10</v>
      </c>
      <c r="B107" s="35" t="s">
        <v>60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7"/>
    </row>
    <row r="108" spans="1:15" ht="30" customHeight="1">
      <c r="A108" s="8"/>
      <c r="B108" s="11" t="s">
        <v>23</v>
      </c>
      <c r="C108" s="44" t="s">
        <v>61</v>
      </c>
      <c r="D108" s="45"/>
      <c r="E108" s="45"/>
      <c r="F108" s="45"/>
      <c r="G108" s="46"/>
      <c r="H108" s="72" t="s">
        <v>228</v>
      </c>
      <c r="I108" s="75"/>
      <c r="J108" s="75"/>
      <c r="K108" s="73"/>
      <c r="L108" s="44" t="s">
        <v>241</v>
      </c>
      <c r="M108" s="75"/>
      <c r="N108" s="75"/>
      <c r="O108" s="73"/>
    </row>
    <row r="109" spans="1:15" ht="24" customHeight="1">
      <c r="A109" s="8"/>
      <c r="B109" s="16" t="s">
        <v>232</v>
      </c>
      <c r="C109" s="35" t="s">
        <v>62</v>
      </c>
      <c r="D109" s="36"/>
      <c r="E109" s="36"/>
      <c r="F109" s="36"/>
      <c r="G109" s="37"/>
      <c r="H109" s="32"/>
      <c r="I109" s="33"/>
      <c r="J109" s="33"/>
      <c r="K109" s="34"/>
      <c r="L109" s="32"/>
      <c r="M109" s="33"/>
      <c r="N109" s="33"/>
      <c r="O109" s="34"/>
    </row>
    <row r="110" spans="1:15" ht="24" customHeight="1">
      <c r="A110" s="8"/>
      <c r="B110" s="11" t="s">
        <v>6</v>
      </c>
      <c r="C110" s="35" t="s">
        <v>63</v>
      </c>
      <c r="D110" s="36"/>
      <c r="E110" s="36"/>
      <c r="F110" s="36"/>
      <c r="G110" s="37"/>
      <c r="H110" s="32"/>
      <c r="I110" s="33"/>
      <c r="J110" s="33"/>
      <c r="K110" s="34"/>
      <c r="L110" s="32"/>
      <c r="M110" s="33"/>
      <c r="N110" s="33"/>
      <c r="O110" s="34"/>
    </row>
    <row r="111" spans="1:15" ht="24" customHeight="1">
      <c r="A111" s="8"/>
      <c r="B111" s="11" t="s">
        <v>64</v>
      </c>
      <c r="C111" s="35" t="s">
        <v>65</v>
      </c>
      <c r="D111" s="36"/>
      <c r="E111" s="36"/>
      <c r="F111" s="36"/>
      <c r="G111" s="37"/>
      <c r="H111" s="32"/>
      <c r="I111" s="33"/>
      <c r="J111" s="33"/>
      <c r="K111" s="34"/>
      <c r="L111" s="32"/>
      <c r="M111" s="33"/>
      <c r="N111" s="33"/>
      <c r="O111" s="34"/>
    </row>
    <row r="112" spans="1:15" ht="24" customHeight="1">
      <c r="A112" s="8"/>
      <c r="B112" s="11" t="s">
        <v>8</v>
      </c>
      <c r="C112" s="35" t="s">
        <v>66</v>
      </c>
      <c r="D112" s="36"/>
      <c r="E112" s="36"/>
      <c r="F112" s="36"/>
      <c r="G112" s="37"/>
      <c r="H112" s="32"/>
      <c r="I112" s="33"/>
      <c r="J112" s="33"/>
      <c r="K112" s="34"/>
      <c r="L112" s="32"/>
      <c r="M112" s="33"/>
      <c r="N112" s="33"/>
      <c r="O112" s="34"/>
    </row>
    <row r="113" spans="1:15" ht="24" customHeight="1">
      <c r="A113" s="8"/>
      <c r="B113" s="11" t="s">
        <v>10</v>
      </c>
      <c r="C113" s="35" t="s">
        <v>67</v>
      </c>
      <c r="D113" s="36"/>
      <c r="E113" s="36"/>
      <c r="F113" s="36"/>
      <c r="G113" s="37"/>
      <c r="H113" s="32"/>
      <c r="I113" s="33"/>
      <c r="J113" s="33"/>
      <c r="K113" s="34"/>
      <c r="L113" s="32"/>
      <c r="M113" s="33"/>
      <c r="N113" s="33"/>
      <c r="O113" s="34"/>
    </row>
    <row r="114" spans="1:15" ht="24" customHeight="1">
      <c r="A114" s="8"/>
      <c r="B114" s="16" t="s">
        <v>233</v>
      </c>
      <c r="C114" s="35" t="s">
        <v>68</v>
      </c>
      <c r="D114" s="36"/>
      <c r="E114" s="36"/>
      <c r="F114" s="36"/>
      <c r="G114" s="37"/>
      <c r="H114" s="32"/>
      <c r="I114" s="33"/>
      <c r="J114" s="33"/>
      <c r="K114" s="34"/>
      <c r="L114" s="32"/>
      <c r="M114" s="33"/>
      <c r="N114" s="33"/>
      <c r="O114" s="34"/>
    </row>
    <row r="115" spans="1:15" ht="24" customHeight="1">
      <c r="A115" s="8"/>
      <c r="B115" s="11" t="s">
        <v>69</v>
      </c>
      <c r="C115" s="35" t="s">
        <v>70</v>
      </c>
      <c r="D115" s="36"/>
      <c r="E115" s="36"/>
      <c r="F115" s="36"/>
      <c r="G115" s="37"/>
      <c r="H115" s="32"/>
      <c r="I115" s="33"/>
      <c r="J115" s="33"/>
      <c r="K115" s="34"/>
      <c r="L115" s="32"/>
      <c r="M115" s="33"/>
      <c r="N115" s="33"/>
      <c r="O115" s="34"/>
    </row>
    <row r="116" spans="1:15" ht="24" customHeight="1">
      <c r="A116" s="8"/>
      <c r="B116" s="76" t="s">
        <v>71</v>
      </c>
      <c r="C116" s="77"/>
      <c r="D116" s="77"/>
      <c r="E116" s="77"/>
      <c r="F116" s="77"/>
      <c r="G116" s="78"/>
      <c r="H116" s="32"/>
      <c r="I116" s="33"/>
      <c r="J116" s="33"/>
      <c r="K116" s="34"/>
      <c r="L116" s="32"/>
      <c r="M116" s="33"/>
      <c r="N116" s="33"/>
      <c r="O116" s="34"/>
    </row>
    <row r="117" spans="1:15" ht="17.45" customHeight="1">
      <c r="A117" s="9" t="s">
        <v>12</v>
      </c>
      <c r="B117" s="35" t="s">
        <v>72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7"/>
    </row>
    <row r="118" spans="1:15" ht="17.45" customHeight="1">
      <c r="A118" s="8"/>
      <c r="B118" s="32" t="s">
        <v>229</v>
      </c>
      <c r="C118" s="33"/>
      <c r="D118" s="33"/>
      <c r="E118" s="33"/>
      <c r="F118" s="33"/>
      <c r="G118" s="34"/>
      <c r="H118" s="35" t="s">
        <v>73</v>
      </c>
      <c r="I118" s="36"/>
      <c r="J118" s="36"/>
      <c r="K118" s="36"/>
      <c r="L118" s="36"/>
      <c r="M118" s="36"/>
      <c r="N118" s="36"/>
      <c r="O118" s="37"/>
    </row>
    <row r="119" spans="1:15" ht="17.45" customHeight="1">
      <c r="A119" s="10"/>
      <c r="B119" s="32"/>
      <c r="C119" s="33"/>
      <c r="D119" s="33"/>
      <c r="E119" s="33"/>
      <c r="F119" s="33"/>
      <c r="G119" s="34"/>
      <c r="H119" s="32"/>
      <c r="I119" s="33"/>
      <c r="J119" s="33"/>
      <c r="K119" s="33"/>
      <c r="L119" s="33"/>
      <c r="M119" s="33"/>
      <c r="N119" s="33"/>
      <c r="O119" s="34"/>
    </row>
    <row r="120" spans="1:15" s="18" customFormat="1" ht="24" customHeight="1">
      <c r="A120" s="23" t="s">
        <v>74</v>
      </c>
      <c r="B120" s="79" t="s">
        <v>75</v>
      </c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1"/>
    </row>
    <row r="121" spans="1:15" ht="21.2" customHeight="1">
      <c r="A121" s="10"/>
      <c r="B121" s="56" t="s">
        <v>23</v>
      </c>
      <c r="C121" s="82" t="s">
        <v>76</v>
      </c>
      <c r="D121" s="83"/>
      <c r="E121" s="86" t="s">
        <v>77</v>
      </c>
      <c r="F121" s="87"/>
      <c r="G121" s="88"/>
      <c r="H121" s="92" t="s">
        <v>78</v>
      </c>
      <c r="I121" s="93"/>
      <c r="J121" s="93"/>
      <c r="K121" s="93"/>
      <c r="L121" s="93"/>
      <c r="M121" s="94"/>
      <c r="N121" s="95" t="s">
        <v>79</v>
      </c>
      <c r="O121" s="96"/>
    </row>
    <row r="122" spans="1:15" ht="21.2" customHeight="1">
      <c r="A122" s="10"/>
      <c r="B122" s="57"/>
      <c r="C122" s="84"/>
      <c r="D122" s="85"/>
      <c r="E122" s="89"/>
      <c r="F122" s="90"/>
      <c r="G122" s="91"/>
      <c r="H122" s="44" t="s">
        <v>80</v>
      </c>
      <c r="I122" s="45"/>
      <c r="J122" s="46"/>
      <c r="K122" s="99" t="s">
        <v>81</v>
      </c>
      <c r="L122" s="100"/>
      <c r="M122" s="101"/>
      <c r="N122" s="97"/>
      <c r="O122" s="98"/>
    </row>
    <row r="123" spans="1:15" ht="9.75" customHeight="1">
      <c r="A123" s="10"/>
      <c r="B123" s="20">
        <v>1</v>
      </c>
      <c r="C123" s="67">
        <v>2</v>
      </c>
      <c r="D123" s="69"/>
      <c r="E123" s="67">
        <v>3</v>
      </c>
      <c r="F123" s="68"/>
      <c r="G123" s="69"/>
      <c r="H123" s="67">
        <v>4</v>
      </c>
      <c r="I123" s="68"/>
      <c r="J123" s="69"/>
      <c r="K123" s="67">
        <v>5</v>
      </c>
      <c r="L123" s="68"/>
      <c r="M123" s="69"/>
      <c r="N123" s="67">
        <v>6</v>
      </c>
      <c r="O123" s="69"/>
    </row>
    <row r="124" spans="1:15" ht="24" customHeight="1">
      <c r="A124" s="10"/>
      <c r="B124" s="20">
        <v>1</v>
      </c>
      <c r="C124" s="102" t="s">
        <v>26</v>
      </c>
      <c r="D124" s="103"/>
      <c r="E124" s="32"/>
      <c r="F124" s="33"/>
      <c r="G124" s="34"/>
      <c r="H124" s="32"/>
      <c r="I124" s="33"/>
      <c r="J124" s="34"/>
      <c r="K124" s="32"/>
      <c r="L124" s="33"/>
      <c r="M124" s="34"/>
      <c r="N124" s="32"/>
      <c r="O124" s="34"/>
    </row>
    <row r="125" spans="1:15" ht="24" customHeight="1">
      <c r="A125" s="10"/>
      <c r="B125" s="20">
        <v>2</v>
      </c>
      <c r="C125" s="35" t="s">
        <v>82</v>
      </c>
      <c r="D125" s="37"/>
      <c r="E125" s="32"/>
      <c r="F125" s="33"/>
      <c r="G125" s="34"/>
      <c r="H125" s="32"/>
      <c r="I125" s="33"/>
      <c r="J125" s="34"/>
      <c r="K125" s="32"/>
      <c r="L125" s="33"/>
      <c r="M125" s="34"/>
      <c r="N125" s="32"/>
      <c r="O125" s="34"/>
    </row>
    <row r="126" spans="1:15" ht="24" customHeight="1">
      <c r="A126" s="10"/>
      <c r="B126" s="20">
        <v>3</v>
      </c>
      <c r="C126" s="35" t="s">
        <v>83</v>
      </c>
      <c r="D126" s="37"/>
      <c r="E126" s="32"/>
      <c r="F126" s="33"/>
      <c r="G126" s="34"/>
      <c r="H126" s="32"/>
      <c r="I126" s="33"/>
      <c r="J126" s="34"/>
      <c r="K126" s="32"/>
      <c r="L126" s="33"/>
      <c r="M126" s="34"/>
      <c r="N126" s="32"/>
      <c r="O126" s="34"/>
    </row>
    <row r="127" spans="1:15" ht="24" customHeight="1">
      <c r="A127" s="10"/>
      <c r="B127" s="20">
        <v>4</v>
      </c>
      <c r="C127" s="35" t="s">
        <v>27</v>
      </c>
      <c r="D127" s="37"/>
      <c r="E127" s="32"/>
      <c r="F127" s="33"/>
      <c r="G127" s="34"/>
      <c r="H127" s="32"/>
      <c r="I127" s="33"/>
      <c r="J127" s="34"/>
      <c r="K127" s="32"/>
      <c r="L127" s="33"/>
      <c r="M127" s="34"/>
      <c r="N127" s="32"/>
      <c r="O127" s="34"/>
    </row>
    <row r="128" spans="1:15" ht="24" customHeight="1">
      <c r="A128" s="10"/>
      <c r="B128" s="20">
        <v>5</v>
      </c>
      <c r="C128" s="35" t="s">
        <v>28</v>
      </c>
      <c r="D128" s="37"/>
      <c r="E128" s="32"/>
      <c r="F128" s="33"/>
      <c r="G128" s="34"/>
      <c r="H128" s="32"/>
      <c r="I128" s="33"/>
      <c r="J128" s="34"/>
      <c r="K128" s="32"/>
      <c r="L128" s="33"/>
      <c r="M128" s="34"/>
      <c r="N128" s="32"/>
      <c r="O128" s="34"/>
    </row>
    <row r="129" spans="1:15" ht="24" customHeight="1">
      <c r="A129" s="10"/>
      <c r="B129" s="20">
        <v>6</v>
      </c>
      <c r="C129" s="35" t="s">
        <v>84</v>
      </c>
      <c r="D129" s="37"/>
      <c r="E129" s="32"/>
      <c r="F129" s="33"/>
      <c r="G129" s="34"/>
      <c r="H129" s="32"/>
      <c r="I129" s="33"/>
      <c r="J129" s="34"/>
      <c r="K129" s="32"/>
      <c r="L129" s="33"/>
      <c r="M129" s="34"/>
      <c r="N129" s="32"/>
      <c r="O129" s="34"/>
    </row>
    <row r="130" spans="1:15" ht="24" customHeight="1">
      <c r="A130" s="10"/>
      <c r="B130" s="76" t="s">
        <v>85</v>
      </c>
      <c r="C130" s="77"/>
      <c r="D130" s="78"/>
      <c r="E130" s="32"/>
      <c r="F130" s="33"/>
      <c r="G130" s="34"/>
      <c r="H130" s="32"/>
      <c r="I130" s="33"/>
      <c r="J130" s="34"/>
      <c r="K130" s="32"/>
      <c r="L130" s="33"/>
      <c r="M130" s="34"/>
      <c r="N130" s="32"/>
      <c r="O130" s="34"/>
    </row>
    <row r="131" spans="1:15" ht="19.5" customHeight="1">
      <c r="A131" s="23" t="s">
        <v>86</v>
      </c>
      <c r="B131" s="35" t="s">
        <v>87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7"/>
    </row>
    <row r="132" spans="1:15" ht="12.75" customHeight="1">
      <c r="A132" s="10"/>
      <c r="B132" s="76" t="s">
        <v>88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8"/>
    </row>
    <row r="133" spans="1:15" ht="14.1" customHeight="1">
      <c r="A133" s="10"/>
      <c r="B133" s="104" t="s">
        <v>89</v>
      </c>
      <c r="C133" s="105"/>
      <c r="D133" s="106"/>
      <c r="E133" s="56" t="s">
        <v>90</v>
      </c>
      <c r="F133" s="104" t="s">
        <v>91</v>
      </c>
      <c r="G133" s="106"/>
      <c r="H133" s="56" t="s">
        <v>92</v>
      </c>
      <c r="I133" s="44" t="s">
        <v>93</v>
      </c>
      <c r="J133" s="45"/>
      <c r="K133" s="45"/>
      <c r="L133" s="45"/>
      <c r="M133" s="45"/>
      <c r="N133" s="45"/>
      <c r="O133" s="46"/>
    </row>
    <row r="134" spans="1:15" ht="14.1" customHeight="1">
      <c r="A134" s="10"/>
      <c r="B134" s="107"/>
      <c r="C134" s="108"/>
      <c r="D134" s="109"/>
      <c r="E134" s="113"/>
      <c r="F134" s="107"/>
      <c r="G134" s="109"/>
      <c r="H134" s="113"/>
      <c r="I134" s="58" t="s">
        <v>94</v>
      </c>
      <c r="J134" s="60"/>
      <c r="K134" s="44" t="s">
        <v>95</v>
      </c>
      <c r="L134" s="45"/>
      <c r="M134" s="45"/>
      <c r="N134" s="45"/>
      <c r="O134" s="46"/>
    </row>
    <row r="135" spans="1:15" ht="20.25" customHeight="1">
      <c r="A135" s="10"/>
      <c r="B135" s="110"/>
      <c r="C135" s="111"/>
      <c r="D135" s="112"/>
      <c r="E135" s="57"/>
      <c r="F135" s="110"/>
      <c r="G135" s="112"/>
      <c r="H135" s="57"/>
      <c r="I135" s="61"/>
      <c r="J135" s="63"/>
      <c r="K135" s="35" t="s">
        <v>96</v>
      </c>
      <c r="L135" s="36"/>
      <c r="M135" s="37"/>
      <c r="N135" s="35" t="s">
        <v>97</v>
      </c>
      <c r="O135" s="37"/>
    </row>
    <row r="136" spans="1:15" ht="19.5" customHeight="1">
      <c r="A136" s="10"/>
      <c r="B136" s="104" t="s">
        <v>98</v>
      </c>
      <c r="C136" s="106"/>
      <c r="D136" s="2" t="s">
        <v>99</v>
      </c>
      <c r="E136" s="8"/>
      <c r="F136" s="32"/>
      <c r="G136" s="34"/>
      <c r="H136" s="8"/>
      <c r="I136" s="32"/>
      <c r="J136" s="34"/>
      <c r="K136" s="32"/>
      <c r="L136" s="33"/>
      <c r="M136" s="34"/>
      <c r="N136" s="32"/>
      <c r="O136" s="34"/>
    </row>
    <row r="137" spans="1:15" ht="19.5" customHeight="1">
      <c r="A137" s="10"/>
      <c r="B137" s="110"/>
      <c r="C137" s="112"/>
      <c r="D137" s="2" t="s">
        <v>100</v>
      </c>
      <c r="E137" s="8"/>
      <c r="F137" s="32"/>
      <c r="G137" s="34"/>
      <c r="H137" s="8"/>
      <c r="I137" s="32"/>
      <c r="J137" s="34"/>
      <c r="K137" s="32"/>
      <c r="L137" s="33"/>
      <c r="M137" s="34"/>
      <c r="N137" s="32"/>
      <c r="O137" s="34"/>
    </row>
    <row r="138" spans="1:15" ht="16.350000000000001" customHeight="1">
      <c r="A138" s="10"/>
      <c r="B138" s="104" t="s">
        <v>101</v>
      </c>
      <c r="C138" s="106"/>
      <c r="D138" s="2" t="s">
        <v>99</v>
      </c>
      <c r="E138" s="8"/>
      <c r="F138" s="32"/>
      <c r="G138" s="34"/>
      <c r="H138" s="8"/>
      <c r="I138" s="32"/>
      <c r="J138" s="34"/>
      <c r="K138" s="32"/>
      <c r="L138" s="33"/>
      <c r="M138" s="34"/>
      <c r="N138" s="32"/>
      <c r="O138" s="34"/>
    </row>
    <row r="139" spans="1:15" ht="21" customHeight="1">
      <c r="A139" s="10"/>
      <c r="B139" s="110"/>
      <c r="C139" s="112"/>
      <c r="D139" s="2" t="s">
        <v>100</v>
      </c>
      <c r="E139" s="8"/>
      <c r="F139" s="32"/>
      <c r="G139" s="34"/>
      <c r="H139" s="8"/>
      <c r="I139" s="32"/>
      <c r="J139" s="34"/>
      <c r="K139" s="32"/>
      <c r="L139" s="33"/>
      <c r="M139" s="34"/>
      <c r="N139" s="32"/>
      <c r="O139" s="34"/>
    </row>
    <row r="140" spans="1:15" ht="24.75" customHeight="1">
      <c r="A140" s="10"/>
      <c r="B140" s="32" t="s">
        <v>231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4"/>
    </row>
    <row r="141" spans="1:15" ht="24" customHeight="1">
      <c r="A141" s="10"/>
      <c r="B141" s="35" t="s">
        <v>102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7"/>
    </row>
    <row r="142" spans="1:15" ht="33" customHeight="1">
      <c r="A142" s="23" t="s">
        <v>103</v>
      </c>
      <c r="B142" s="35" t="s">
        <v>104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7"/>
    </row>
    <row r="143" spans="1:15" ht="21" customHeight="1">
      <c r="A143" s="10"/>
      <c r="B143" s="56" t="s">
        <v>23</v>
      </c>
      <c r="C143" s="58" t="s">
        <v>105</v>
      </c>
      <c r="D143" s="59"/>
      <c r="E143" s="60"/>
      <c r="F143" s="104" t="s">
        <v>77</v>
      </c>
      <c r="G143" s="105"/>
      <c r="H143" s="106"/>
      <c r="I143" s="114" t="s">
        <v>106</v>
      </c>
      <c r="J143" s="115"/>
      <c r="K143" s="115"/>
      <c r="L143" s="115"/>
      <c r="M143" s="116"/>
      <c r="N143" s="104" t="s">
        <v>107</v>
      </c>
      <c r="O143" s="106"/>
    </row>
    <row r="144" spans="1:15" ht="14.1" customHeight="1">
      <c r="A144" s="10"/>
      <c r="B144" s="57"/>
      <c r="C144" s="61"/>
      <c r="D144" s="62"/>
      <c r="E144" s="63"/>
      <c r="F144" s="110"/>
      <c r="G144" s="111"/>
      <c r="H144" s="112"/>
      <c r="I144" s="44" t="s">
        <v>80</v>
      </c>
      <c r="J144" s="46"/>
      <c r="K144" s="11" t="s">
        <v>108</v>
      </c>
      <c r="L144" s="44" t="s">
        <v>109</v>
      </c>
      <c r="M144" s="46"/>
      <c r="N144" s="110"/>
      <c r="O144" s="112"/>
    </row>
    <row r="145" spans="1:15" ht="10.5" customHeight="1">
      <c r="A145" s="10"/>
      <c r="B145" s="20">
        <v>1</v>
      </c>
      <c r="C145" s="67">
        <v>2</v>
      </c>
      <c r="D145" s="68"/>
      <c r="E145" s="69"/>
      <c r="F145" s="67">
        <v>3</v>
      </c>
      <c r="G145" s="68"/>
      <c r="H145" s="69"/>
      <c r="I145" s="67">
        <v>4</v>
      </c>
      <c r="J145" s="69"/>
      <c r="K145" s="12">
        <v>5</v>
      </c>
      <c r="L145" s="67">
        <v>6</v>
      </c>
      <c r="M145" s="69"/>
      <c r="N145" s="67">
        <v>7</v>
      </c>
      <c r="O145" s="69"/>
    </row>
    <row r="146" spans="1:15" ht="21" customHeight="1">
      <c r="A146" s="10"/>
      <c r="B146" s="20">
        <v>1</v>
      </c>
      <c r="C146" s="35" t="s">
        <v>110</v>
      </c>
      <c r="D146" s="36"/>
      <c r="E146" s="37"/>
      <c r="F146" s="70">
        <f>F147+F148</f>
        <v>263723.32</v>
      </c>
      <c r="G146" s="74"/>
      <c r="H146" s="71"/>
      <c r="I146" s="70">
        <f>I147+I148</f>
        <v>186445.68</v>
      </c>
      <c r="J146" s="71"/>
      <c r="K146" s="13">
        <f>K147+K148</f>
        <v>0</v>
      </c>
      <c r="L146" s="70">
        <f>L147+L148</f>
        <v>21566.95</v>
      </c>
      <c r="M146" s="71"/>
      <c r="N146" s="70">
        <f>N147+N148</f>
        <v>428602.05</v>
      </c>
      <c r="O146" s="71"/>
    </row>
    <row r="147" spans="1:15" ht="18" customHeight="1">
      <c r="A147" s="10"/>
      <c r="B147" s="9" t="s">
        <v>6</v>
      </c>
      <c r="C147" s="35" t="s">
        <v>111</v>
      </c>
      <c r="D147" s="36"/>
      <c r="E147" s="37"/>
      <c r="F147" s="70"/>
      <c r="G147" s="74"/>
      <c r="H147" s="71"/>
      <c r="I147" s="70"/>
      <c r="J147" s="71"/>
      <c r="K147" s="13"/>
      <c r="L147" s="70"/>
      <c r="M147" s="71"/>
      <c r="N147" s="70"/>
      <c r="O147" s="71"/>
    </row>
    <row r="148" spans="1:15" ht="18" customHeight="1">
      <c r="A148" s="10"/>
      <c r="B148" s="9" t="s">
        <v>8</v>
      </c>
      <c r="C148" s="35" t="s">
        <v>112</v>
      </c>
      <c r="D148" s="36"/>
      <c r="E148" s="37"/>
      <c r="F148" s="70">
        <f>SUM(F149:H152)</f>
        <v>263723.32</v>
      </c>
      <c r="G148" s="74"/>
      <c r="H148" s="71"/>
      <c r="I148" s="70">
        <f>SUM(I149:J152)</f>
        <v>186445.68</v>
      </c>
      <c r="J148" s="71"/>
      <c r="K148" s="13">
        <f>SUM(K149:K152)</f>
        <v>0</v>
      </c>
      <c r="L148" s="70">
        <f>SUM(L149:M152)</f>
        <v>21566.95</v>
      </c>
      <c r="M148" s="71"/>
      <c r="N148" s="70">
        <f>SUM(N149:O152)</f>
        <v>428602.05</v>
      </c>
      <c r="O148" s="71"/>
    </row>
    <row r="149" spans="1:15" ht="18" customHeight="1">
      <c r="A149" s="10"/>
      <c r="B149" s="9" t="s">
        <v>113</v>
      </c>
      <c r="C149" s="35" t="s">
        <v>114</v>
      </c>
      <c r="D149" s="36"/>
      <c r="E149" s="37"/>
      <c r="F149" s="70"/>
      <c r="G149" s="74"/>
      <c r="H149" s="71"/>
      <c r="I149" s="70"/>
      <c r="J149" s="71"/>
      <c r="K149" s="13"/>
      <c r="L149" s="70"/>
      <c r="M149" s="71"/>
      <c r="N149" s="70"/>
      <c r="O149" s="71"/>
    </row>
    <row r="150" spans="1:15" ht="18" customHeight="1">
      <c r="A150" s="10"/>
      <c r="B150" s="9" t="s">
        <v>115</v>
      </c>
      <c r="C150" s="35" t="s">
        <v>116</v>
      </c>
      <c r="D150" s="36"/>
      <c r="E150" s="37"/>
      <c r="F150" s="70"/>
      <c r="G150" s="74"/>
      <c r="H150" s="71"/>
      <c r="I150" s="70"/>
      <c r="J150" s="71"/>
      <c r="K150" s="13"/>
      <c r="L150" s="70"/>
      <c r="M150" s="71"/>
      <c r="N150" s="70"/>
      <c r="O150" s="71"/>
    </row>
    <row r="151" spans="1:15" ht="21.75" customHeight="1">
      <c r="A151" s="10"/>
      <c r="B151" s="9" t="s">
        <v>117</v>
      </c>
      <c r="C151" s="35" t="s">
        <v>118</v>
      </c>
      <c r="D151" s="36"/>
      <c r="E151" s="37"/>
      <c r="F151" s="70"/>
      <c r="G151" s="74"/>
      <c r="H151" s="71"/>
      <c r="I151" s="70"/>
      <c r="J151" s="71"/>
      <c r="K151" s="13"/>
      <c r="L151" s="70"/>
      <c r="M151" s="71"/>
      <c r="N151" s="70"/>
      <c r="O151" s="71"/>
    </row>
    <row r="152" spans="1:15" ht="18" customHeight="1">
      <c r="A152" s="10"/>
      <c r="B152" s="9" t="s">
        <v>119</v>
      </c>
      <c r="C152" s="35" t="s">
        <v>120</v>
      </c>
      <c r="D152" s="36"/>
      <c r="E152" s="37"/>
      <c r="F152" s="70">
        <v>263723.32</v>
      </c>
      <c r="G152" s="74"/>
      <c r="H152" s="71"/>
      <c r="I152" s="70">
        <v>186445.68</v>
      </c>
      <c r="J152" s="71"/>
      <c r="K152" s="13"/>
      <c r="L152" s="70">
        <v>21566.95</v>
      </c>
      <c r="M152" s="71"/>
      <c r="N152" s="70">
        <v>428602.05</v>
      </c>
      <c r="O152" s="71"/>
    </row>
    <row r="153" spans="1:15" ht="29.25" customHeight="1">
      <c r="A153" s="10"/>
      <c r="B153" s="21">
        <v>2</v>
      </c>
      <c r="C153" s="35" t="s">
        <v>121</v>
      </c>
      <c r="D153" s="36"/>
      <c r="E153" s="37"/>
      <c r="F153" s="117"/>
      <c r="G153" s="118"/>
      <c r="H153" s="119"/>
      <c r="I153" s="117"/>
      <c r="J153" s="119"/>
      <c r="K153" s="24"/>
      <c r="L153" s="117"/>
      <c r="M153" s="119"/>
      <c r="N153" s="117"/>
      <c r="O153" s="119"/>
    </row>
    <row r="154" spans="1:15" ht="20.25" customHeight="1">
      <c r="A154" s="10"/>
      <c r="B154" s="76" t="s">
        <v>85</v>
      </c>
      <c r="C154" s="77"/>
      <c r="D154" s="77"/>
      <c r="E154" s="78"/>
      <c r="F154" s="70">
        <f>F146+F153</f>
        <v>263723.32</v>
      </c>
      <c r="G154" s="74"/>
      <c r="H154" s="71"/>
      <c r="I154" s="70">
        <f>I146+I153</f>
        <v>186445.68</v>
      </c>
      <c r="J154" s="71"/>
      <c r="K154" s="13">
        <f>K146+K153</f>
        <v>0</v>
      </c>
      <c r="L154" s="70">
        <f>L146+L153</f>
        <v>21566.95</v>
      </c>
      <c r="M154" s="71"/>
      <c r="N154" s="70">
        <f>N146+N153</f>
        <v>428602.05</v>
      </c>
      <c r="O154" s="71"/>
    </row>
    <row r="155" spans="1:15" ht="20.25" customHeight="1">
      <c r="A155" s="23" t="s">
        <v>122</v>
      </c>
      <c r="B155" s="35" t="s">
        <v>123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7"/>
    </row>
    <row r="156" spans="1:15" ht="19.5" customHeight="1">
      <c r="A156" s="10"/>
      <c r="B156" s="120" t="s">
        <v>88</v>
      </c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2"/>
    </row>
    <row r="157" spans="1:15" ht="30.75" customHeight="1">
      <c r="A157" s="10"/>
      <c r="B157" s="9" t="s">
        <v>23</v>
      </c>
      <c r="C157" s="79" t="s">
        <v>124</v>
      </c>
      <c r="D157" s="80"/>
      <c r="E157" s="81"/>
      <c r="F157" s="123" t="s">
        <v>90</v>
      </c>
      <c r="G157" s="124"/>
      <c r="H157" s="125"/>
      <c r="I157" s="126" t="s">
        <v>242</v>
      </c>
      <c r="J157" s="127"/>
      <c r="K157" s="9" t="s">
        <v>125</v>
      </c>
      <c r="L157" s="35" t="s">
        <v>126</v>
      </c>
      <c r="M157" s="37"/>
      <c r="N157" s="123" t="s">
        <v>127</v>
      </c>
      <c r="O157" s="125"/>
    </row>
    <row r="158" spans="1:15" ht="20.25" customHeight="1">
      <c r="A158" s="10"/>
      <c r="B158" s="9" t="s">
        <v>4</v>
      </c>
      <c r="C158" s="79" t="s">
        <v>128</v>
      </c>
      <c r="D158" s="80"/>
      <c r="E158" s="81"/>
      <c r="F158" s="32"/>
      <c r="G158" s="33"/>
      <c r="H158" s="34"/>
      <c r="I158" s="32"/>
      <c r="J158" s="34"/>
      <c r="K158" s="8"/>
      <c r="L158" s="32"/>
      <c r="M158" s="34"/>
      <c r="N158" s="32"/>
      <c r="O158" s="34"/>
    </row>
    <row r="159" spans="1:15" ht="20.25" customHeight="1">
      <c r="A159" s="10"/>
      <c r="B159" s="15" t="s">
        <v>129</v>
      </c>
      <c r="C159" s="79" t="s">
        <v>130</v>
      </c>
      <c r="D159" s="80"/>
      <c r="E159" s="81"/>
      <c r="F159" s="32"/>
      <c r="G159" s="33"/>
      <c r="H159" s="34"/>
      <c r="I159" s="32"/>
      <c r="J159" s="34"/>
      <c r="K159" s="8"/>
      <c r="L159" s="32"/>
      <c r="M159" s="34"/>
      <c r="N159" s="32"/>
      <c r="O159" s="34"/>
    </row>
    <row r="160" spans="1:15" ht="20.25" customHeight="1">
      <c r="A160" s="10"/>
      <c r="B160" s="15" t="s">
        <v>131</v>
      </c>
      <c r="C160" s="79" t="s">
        <v>132</v>
      </c>
      <c r="D160" s="80"/>
      <c r="E160" s="81"/>
      <c r="F160" s="32"/>
      <c r="G160" s="33"/>
      <c r="H160" s="34"/>
      <c r="I160" s="32"/>
      <c r="J160" s="34"/>
      <c r="K160" s="8"/>
      <c r="L160" s="32"/>
      <c r="M160" s="34"/>
      <c r="N160" s="32"/>
      <c r="O160" s="34"/>
    </row>
    <row r="161" spans="1:15" ht="18" customHeight="1">
      <c r="A161" s="10"/>
      <c r="B161" s="15" t="s">
        <v>133</v>
      </c>
      <c r="C161" s="79" t="s">
        <v>134</v>
      </c>
      <c r="D161" s="80"/>
      <c r="E161" s="81"/>
      <c r="F161" s="32"/>
      <c r="G161" s="33"/>
      <c r="H161" s="34"/>
      <c r="I161" s="32"/>
      <c r="J161" s="34"/>
      <c r="K161" s="8"/>
      <c r="L161" s="32"/>
      <c r="M161" s="34"/>
      <c r="N161" s="32"/>
      <c r="O161" s="34"/>
    </row>
    <row r="162" spans="1:15" ht="18" customHeight="1">
      <c r="A162" s="10"/>
      <c r="B162" s="15" t="s">
        <v>135</v>
      </c>
      <c r="C162" s="79" t="s">
        <v>136</v>
      </c>
      <c r="D162" s="80"/>
      <c r="E162" s="81"/>
      <c r="F162" s="32"/>
      <c r="G162" s="33"/>
      <c r="H162" s="34"/>
      <c r="I162" s="32"/>
      <c r="J162" s="34"/>
      <c r="K162" s="8"/>
      <c r="L162" s="32"/>
      <c r="M162" s="34"/>
      <c r="N162" s="32"/>
      <c r="O162" s="34"/>
    </row>
    <row r="163" spans="1:15" ht="18" customHeight="1">
      <c r="A163" s="10"/>
      <c r="B163" s="15" t="s">
        <v>137</v>
      </c>
      <c r="C163" s="79" t="s">
        <v>138</v>
      </c>
      <c r="D163" s="80"/>
      <c r="E163" s="81"/>
      <c r="F163" s="32"/>
      <c r="G163" s="33"/>
      <c r="H163" s="34"/>
      <c r="I163" s="32"/>
      <c r="J163" s="34"/>
      <c r="K163" s="8"/>
      <c r="L163" s="32"/>
      <c r="M163" s="34"/>
      <c r="N163" s="32"/>
      <c r="O163" s="34"/>
    </row>
    <row r="164" spans="1:15" ht="18" customHeight="1">
      <c r="A164" s="10"/>
      <c r="B164" s="120" t="s">
        <v>71</v>
      </c>
      <c r="C164" s="121"/>
      <c r="D164" s="121"/>
      <c r="E164" s="122"/>
      <c r="F164" s="32"/>
      <c r="G164" s="33"/>
      <c r="H164" s="34"/>
      <c r="I164" s="32"/>
      <c r="J164" s="34"/>
      <c r="K164" s="8"/>
      <c r="L164" s="32"/>
      <c r="M164" s="34"/>
      <c r="N164" s="32"/>
      <c r="O164" s="34"/>
    </row>
    <row r="165" spans="1:15" ht="18" customHeight="1">
      <c r="A165" s="23" t="s">
        <v>139</v>
      </c>
      <c r="B165" s="35" t="s">
        <v>140</v>
      </c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7"/>
    </row>
    <row r="166" spans="1:15" ht="18" customHeight="1">
      <c r="A166" s="23" t="s">
        <v>141</v>
      </c>
      <c r="B166" s="35" t="s">
        <v>142</v>
      </c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7"/>
    </row>
    <row r="167" spans="1:15" ht="18" customHeight="1">
      <c r="A167" s="10"/>
      <c r="B167" s="32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4"/>
    </row>
    <row r="168" spans="1:15" ht="18" customHeight="1">
      <c r="A168" s="23" t="s">
        <v>143</v>
      </c>
      <c r="B168" s="35" t="s">
        <v>144</v>
      </c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7"/>
    </row>
    <row r="169" spans="1:15" ht="21" customHeight="1">
      <c r="A169" s="10"/>
      <c r="B169" s="32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4"/>
    </row>
    <row r="170" spans="1:15" ht="18" customHeight="1">
      <c r="A170" s="23" t="s">
        <v>145</v>
      </c>
      <c r="B170" s="35" t="s">
        <v>146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7"/>
    </row>
    <row r="171" spans="1:15" ht="21.75" customHeight="1">
      <c r="A171" s="10"/>
      <c r="B171" s="32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4"/>
    </row>
    <row r="172" spans="1:15" ht="18" customHeight="1">
      <c r="A172" s="10"/>
      <c r="B172" s="35" t="s">
        <v>147</v>
      </c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7"/>
    </row>
    <row r="173" spans="1:15" ht="30" customHeight="1">
      <c r="A173" s="23" t="s">
        <v>148</v>
      </c>
      <c r="B173" s="35" t="s">
        <v>149</v>
      </c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7"/>
    </row>
    <row r="174" spans="1:15" ht="23.25" customHeight="1">
      <c r="A174" s="10"/>
      <c r="B174" s="44" t="s">
        <v>150</v>
      </c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6"/>
    </row>
    <row r="175" spans="1:15" ht="20.25" customHeight="1">
      <c r="A175" s="23" t="s">
        <v>151</v>
      </c>
      <c r="B175" s="35" t="s">
        <v>152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7"/>
    </row>
    <row r="176" spans="1:15" ht="18" customHeight="1">
      <c r="A176" s="10"/>
      <c r="B176" s="9" t="s">
        <v>23</v>
      </c>
      <c r="C176" s="128" t="s">
        <v>153</v>
      </c>
      <c r="D176" s="129"/>
      <c r="E176" s="129"/>
      <c r="F176" s="129"/>
      <c r="G176" s="130"/>
      <c r="H176" s="131" t="s">
        <v>154</v>
      </c>
      <c r="I176" s="132"/>
      <c r="J176" s="132"/>
      <c r="K176" s="132"/>
      <c r="L176" s="132"/>
      <c r="M176" s="132"/>
      <c r="N176" s="132"/>
      <c r="O176" s="133"/>
    </row>
    <row r="177" spans="1:15" ht="18" customHeight="1">
      <c r="A177" s="10"/>
      <c r="B177" s="25" t="s">
        <v>232</v>
      </c>
      <c r="C177" s="47" t="s">
        <v>155</v>
      </c>
      <c r="D177" s="48"/>
      <c r="E177" s="48"/>
      <c r="F177" s="48"/>
      <c r="G177" s="49"/>
      <c r="H177" s="32"/>
      <c r="I177" s="33"/>
      <c r="J177" s="33"/>
      <c r="K177" s="33"/>
      <c r="L177" s="33"/>
      <c r="M177" s="33"/>
      <c r="N177" s="33"/>
      <c r="O177" s="34"/>
    </row>
    <row r="178" spans="1:15" ht="18" customHeight="1">
      <c r="A178" s="10"/>
      <c r="B178" s="25" t="s">
        <v>233</v>
      </c>
      <c r="C178" s="47" t="s">
        <v>156</v>
      </c>
      <c r="D178" s="48"/>
      <c r="E178" s="48"/>
      <c r="F178" s="48"/>
      <c r="G178" s="49"/>
      <c r="H178" s="32"/>
      <c r="I178" s="33"/>
      <c r="J178" s="33"/>
      <c r="K178" s="33"/>
      <c r="L178" s="33"/>
      <c r="M178" s="33"/>
      <c r="N178" s="33"/>
      <c r="O178" s="34"/>
    </row>
    <row r="179" spans="1:15" ht="18" customHeight="1">
      <c r="A179" s="10"/>
      <c r="B179" s="25" t="s">
        <v>235</v>
      </c>
      <c r="C179" s="47" t="s">
        <v>157</v>
      </c>
      <c r="D179" s="48"/>
      <c r="E179" s="48"/>
      <c r="F179" s="48"/>
      <c r="G179" s="49"/>
      <c r="H179" s="32"/>
      <c r="I179" s="33"/>
      <c r="J179" s="33"/>
      <c r="K179" s="33"/>
      <c r="L179" s="33"/>
      <c r="M179" s="33"/>
      <c r="N179" s="33"/>
      <c r="O179" s="34"/>
    </row>
    <row r="180" spans="1:15" ht="18" customHeight="1">
      <c r="A180" s="10"/>
      <c r="B180" s="25" t="s">
        <v>236</v>
      </c>
      <c r="C180" s="47" t="s">
        <v>158</v>
      </c>
      <c r="D180" s="48"/>
      <c r="E180" s="48"/>
      <c r="F180" s="48"/>
      <c r="G180" s="49"/>
      <c r="H180" s="32"/>
      <c r="I180" s="33"/>
      <c r="J180" s="33"/>
      <c r="K180" s="33"/>
      <c r="L180" s="33"/>
      <c r="M180" s="33"/>
      <c r="N180" s="33"/>
      <c r="O180" s="34"/>
    </row>
    <row r="181" spans="1:15" ht="18" customHeight="1">
      <c r="A181" s="10"/>
      <c r="B181" s="120" t="s">
        <v>71</v>
      </c>
      <c r="C181" s="121"/>
      <c r="D181" s="121"/>
      <c r="E181" s="121"/>
      <c r="F181" s="121"/>
      <c r="G181" s="122"/>
      <c r="H181" s="32"/>
      <c r="I181" s="33"/>
      <c r="J181" s="33"/>
      <c r="K181" s="33"/>
      <c r="L181" s="33"/>
      <c r="M181" s="33"/>
      <c r="N181" s="33"/>
      <c r="O181" s="34"/>
    </row>
    <row r="182" spans="1:15" ht="25.5" customHeight="1">
      <c r="A182" s="10"/>
      <c r="B182" s="44" t="s">
        <v>234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3"/>
    </row>
    <row r="183" spans="1:15" ht="28.5" customHeight="1">
      <c r="A183" s="23" t="s">
        <v>159</v>
      </c>
      <c r="B183" s="35" t="s">
        <v>160</v>
      </c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7"/>
    </row>
    <row r="184" spans="1:15" ht="19.5" customHeight="1">
      <c r="A184" s="10"/>
      <c r="B184" s="72" t="s">
        <v>218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3"/>
    </row>
    <row r="185" spans="1:15" ht="30.75" customHeight="1">
      <c r="A185" s="23" t="s">
        <v>161</v>
      </c>
      <c r="B185" s="35" t="s">
        <v>162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7"/>
    </row>
    <row r="186" spans="1:15" ht="27" customHeight="1">
      <c r="A186" s="10"/>
      <c r="B186" s="32" t="s">
        <v>219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4"/>
    </row>
    <row r="187" spans="1:15" ht="24.75" customHeight="1">
      <c r="A187" s="23" t="s">
        <v>163</v>
      </c>
      <c r="B187" s="35" t="s">
        <v>164</v>
      </c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7"/>
    </row>
    <row r="188" spans="1:15" ht="19.5" customHeight="1">
      <c r="A188" s="10"/>
      <c r="B188" s="134" t="s">
        <v>165</v>
      </c>
      <c r="C188" s="135"/>
      <c r="D188" s="135"/>
      <c r="E188" s="135"/>
      <c r="F188" s="135"/>
      <c r="G188" s="135"/>
      <c r="H188" s="136"/>
      <c r="I188" s="32" t="s">
        <v>220</v>
      </c>
      <c r="J188" s="33"/>
      <c r="K188" s="33"/>
      <c r="L188" s="33"/>
      <c r="M188" s="33"/>
      <c r="N188" s="33"/>
      <c r="O188" s="34"/>
    </row>
    <row r="189" spans="1:15" ht="16.5" customHeight="1">
      <c r="A189" s="23" t="s">
        <v>166</v>
      </c>
      <c r="B189" s="35" t="s">
        <v>167</v>
      </c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7"/>
    </row>
    <row r="190" spans="1:15" ht="23.25" customHeight="1">
      <c r="A190" s="10"/>
      <c r="B190" s="9" t="s">
        <v>168</v>
      </c>
      <c r="C190" s="128" t="s">
        <v>169</v>
      </c>
      <c r="D190" s="129"/>
      <c r="E190" s="129"/>
      <c r="F190" s="129"/>
      <c r="G190" s="130"/>
      <c r="H190" s="137" t="s">
        <v>170</v>
      </c>
      <c r="I190" s="138"/>
      <c r="J190" s="138"/>
      <c r="K190" s="138"/>
      <c r="L190" s="138"/>
      <c r="M190" s="138"/>
      <c r="N190" s="138"/>
      <c r="O190" s="139"/>
    </row>
    <row r="191" spans="1:15" ht="16.5" customHeight="1">
      <c r="A191" s="10"/>
      <c r="B191" s="16" t="s">
        <v>232</v>
      </c>
      <c r="C191" s="35" t="s">
        <v>171</v>
      </c>
      <c r="D191" s="36"/>
      <c r="E191" s="36"/>
      <c r="F191" s="36"/>
      <c r="G191" s="37"/>
      <c r="H191" s="70">
        <v>144120</v>
      </c>
      <c r="I191" s="74"/>
      <c r="J191" s="74"/>
      <c r="K191" s="74"/>
      <c r="L191" s="74"/>
      <c r="M191" s="74"/>
      <c r="N191" s="74"/>
      <c r="O191" s="71"/>
    </row>
    <row r="192" spans="1:15" ht="18" customHeight="1">
      <c r="A192" s="10"/>
      <c r="B192" s="16" t="s">
        <v>233</v>
      </c>
      <c r="C192" s="35" t="s">
        <v>172</v>
      </c>
      <c r="D192" s="36"/>
      <c r="E192" s="36"/>
      <c r="F192" s="36"/>
      <c r="G192" s="37"/>
      <c r="H192" s="70">
        <v>123679.56</v>
      </c>
      <c r="I192" s="74"/>
      <c r="J192" s="74"/>
      <c r="K192" s="74"/>
      <c r="L192" s="74"/>
      <c r="M192" s="74"/>
      <c r="N192" s="74"/>
      <c r="O192" s="71"/>
    </row>
    <row r="193" spans="1:15" ht="18" customHeight="1">
      <c r="A193" s="10"/>
      <c r="B193" s="16" t="s">
        <v>235</v>
      </c>
      <c r="C193" s="35" t="s">
        <v>173</v>
      </c>
      <c r="D193" s="36"/>
      <c r="E193" s="36"/>
      <c r="F193" s="36"/>
      <c r="G193" s="37"/>
      <c r="H193" s="70">
        <v>8826.4</v>
      </c>
      <c r="I193" s="74"/>
      <c r="J193" s="74"/>
      <c r="K193" s="74"/>
      <c r="L193" s="74"/>
      <c r="M193" s="74"/>
      <c r="N193" s="74"/>
      <c r="O193" s="71"/>
    </row>
    <row r="194" spans="1:15" ht="18" customHeight="1">
      <c r="A194" s="10"/>
      <c r="B194" s="16" t="s">
        <v>236</v>
      </c>
      <c r="C194" s="35" t="s">
        <v>174</v>
      </c>
      <c r="D194" s="36"/>
      <c r="E194" s="36"/>
      <c r="F194" s="36"/>
      <c r="G194" s="37"/>
      <c r="H194" s="70">
        <v>3699.4</v>
      </c>
      <c r="I194" s="74"/>
      <c r="J194" s="74"/>
      <c r="K194" s="74"/>
      <c r="L194" s="74"/>
      <c r="M194" s="74"/>
      <c r="N194" s="74"/>
      <c r="O194" s="71"/>
    </row>
    <row r="195" spans="1:15" ht="18" customHeight="1">
      <c r="A195" s="10"/>
      <c r="B195" s="16" t="s">
        <v>237</v>
      </c>
      <c r="C195" s="35" t="s">
        <v>175</v>
      </c>
      <c r="D195" s="36"/>
      <c r="E195" s="36"/>
      <c r="F195" s="36"/>
      <c r="G195" s="37"/>
      <c r="H195" s="70"/>
      <c r="I195" s="74"/>
      <c r="J195" s="74"/>
      <c r="K195" s="74"/>
      <c r="L195" s="74"/>
      <c r="M195" s="74"/>
      <c r="N195" s="74"/>
      <c r="O195" s="71"/>
    </row>
    <row r="196" spans="1:15" ht="18" customHeight="1">
      <c r="A196" s="10"/>
      <c r="B196" s="76" t="s">
        <v>71</v>
      </c>
      <c r="C196" s="77"/>
      <c r="D196" s="77"/>
      <c r="E196" s="77"/>
      <c r="F196" s="77"/>
      <c r="G196" s="78"/>
      <c r="H196" s="70">
        <f>SUM(H191:O195)</f>
        <v>280325.36000000004</v>
      </c>
      <c r="I196" s="74"/>
      <c r="J196" s="74"/>
      <c r="K196" s="74"/>
      <c r="L196" s="74"/>
      <c r="M196" s="74"/>
      <c r="N196" s="74"/>
      <c r="O196" s="71"/>
    </row>
    <row r="197" spans="1:15" ht="67.5" customHeight="1">
      <c r="A197" s="10"/>
      <c r="B197" s="47" t="s">
        <v>176</v>
      </c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9"/>
    </row>
    <row r="198" spans="1:15" ht="18" customHeight="1">
      <c r="A198" s="23" t="s">
        <v>177</v>
      </c>
      <c r="B198" s="35" t="s">
        <v>18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7"/>
    </row>
    <row r="199" spans="1:15" ht="18" customHeight="1">
      <c r="A199" s="10"/>
      <c r="B199" s="72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3"/>
    </row>
    <row r="200" spans="1:15" ht="25.5" customHeight="1">
      <c r="A200" s="10"/>
      <c r="B200" s="44" t="s">
        <v>178</v>
      </c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6"/>
    </row>
    <row r="201" spans="1:15" ht="18" customHeight="1">
      <c r="A201" s="27" t="s">
        <v>233</v>
      </c>
      <c r="B201" s="72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3"/>
    </row>
    <row r="202" spans="1:15" ht="18" customHeight="1">
      <c r="A202" s="23" t="s">
        <v>69</v>
      </c>
      <c r="B202" s="35" t="s">
        <v>179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7"/>
    </row>
    <row r="203" spans="1:15" ht="12" customHeight="1">
      <c r="A203" s="10"/>
      <c r="B203" s="76" t="s">
        <v>88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8"/>
    </row>
    <row r="204" spans="1:15" ht="29.25" customHeight="1">
      <c r="A204" s="10"/>
      <c r="B204" s="11" t="s">
        <v>23</v>
      </c>
      <c r="C204" s="44" t="s">
        <v>180</v>
      </c>
      <c r="D204" s="45"/>
      <c r="E204" s="46"/>
      <c r="F204" s="44" t="s">
        <v>90</v>
      </c>
      <c r="G204" s="45"/>
      <c r="H204" s="46"/>
      <c r="I204" s="44" t="s">
        <v>181</v>
      </c>
      <c r="J204" s="46"/>
      <c r="K204" s="11" t="s">
        <v>125</v>
      </c>
      <c r="L204" s="44" t="s">
        <v>126</v>
      </c>
      <c r="M204" s="46"/>
      <c r="N204" s="44" t="s">
        <v>127</v>
      </c>
      <c r="O204" s="46"/>
    </row>
    <row r="205" spans="1:15" ht="17.25" customHeight="1">
      <c r="A205" s="10"/>
      <c r="B205" s="11" t="s">
        <v>4</v>
      </c>
      <c r="C205" s="44" t="s">
        <v>182</v>
      </c>
      <c r="D205" s="45"/>
      <c r="E205" s="46"/>
      <c r="F205" s="72"/>
      <c r="G205" s="75"/>
      <c r="H205" s="73"/>
      <c r="I205" s="72"/>
      <c r="J205" s="73"/>
      <c r="K205" s="14"/>
      <c r="L205" s="72"/>
      <c r="M205" s="73"/>
      <c r="N205" s="72"/>
      <c r="O205" s="73"/>
    </row>
    <row r="206" spans="1:15" ht="18" customHeight="1">
      <c r="A206" s="10"/>
      <c r="B206" s="16" t="s">
        <v>232</v>
      </c>
      <c r="C206" s="44" t="s">
        <v>183</v>
      </c>
      <c r="D206" s="45"/>
      <c r="E206" s="46"/>
      <c r="F206" s="72"/>
      <c r="G206" s="75"/>
      <c r="H206" s="73"/>
      <c r="I206" s="72"/>
      <c r="J206" s="73"/>
      <c r="K206" s="14"/>
      <c r="L206" s="72"/>
      <c r="M206" s="73"/>
      <c r="N206" s="72"/>
      <c r="O206" s="73"/>
    </row>
    <row r="207" spans="1:15" ht="18" customHeight="1">
      <c r="A207" s="10"/>
      <c r="B207" s="16" t="s">
        <v>233</v>
      </c>
      <c r="C207" s="44" t="s">
        <v>184</v>
      </c>
      <c r="D207" s="45"/>
      <c r="E207" s="46"/>
      <c r="F207" s="72"/>
      <c r="G207" s="75"/>
      <c r="H207" s="73"/>
      <c r="I207" s="72"/>
      <c r="J207" s="73"/>
      <c r="K207" s="14"/>
      <c r="L207" s="72"/>
      <c r="M207" s="73"/>
      <c r="N207" s="72"/>
      <c r="O207" s="73"/>
    </row>
    <row r="208" spans="1:15" ht="18" customHeight="1">
      <c r="A208" s="10"/>
      <c r="B208" s="16" t="s">
        <v>235</v>
      </c>
      <c r="C208" s="44" t="s">
        <v>185</v>
      </c>
      <c r="D208" s="45"/>
      <c r="E208" s="46"/>
      <c r="F208" s="72"/>
      <c r="G208" s="75"/>
      <c r="H208" s="73"/>
      <c r="I208" s="72"/>
      <c r="J208" s="73"/>
      <c r="K208" s="14"/>
      <c r="L208" s="72"/>
      <c r="M208" s="73"/>
      <c r="N208" s="72"/>
      <c r="O208" s="73"/>
    </row>
    <row r="209" spans="1:15" ht="18" customHeight="1">
      <c r="A209" s="10"/>
      <c r="B209" s="16" t="s">
        <v>236</v>
      </c>
      <c r="C209" s="44" t="s">
        <v>186</v>
      </c>
      <c r="D209" s="45"/>
      <c r="E209" s="46"/>
      <c r="F209" s="72"/>
      <c r="G209" s="75"/>
      <c r="H209" s="73"/>
      <c r="I209" s="72"/>
      <c r="J209" s="73"/>
      <c r="K209" s="14"/>
      <c r="L209" s="72"/>
      <c r="M209" s="73"/>
      <c r="N209" s="72"/>
      <c r="O209" s="73"/>
    </row>
    <row r="210" spans="1:15" ht="25.5" customHeight="1">
      <c r="A210" s="23" t="s">
        <v>187</v>
      </c>
      <c r="B210" s="35" t="s">
        <v>188</v>
      </c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7"/>
    </row>
    <row r="211" spans="1:15" ht="17.25" customHeight="1">
      <c r="A211" s="10"/>
      <c r="B211" s="76" t="s">
        <v>88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8"/>
    </row>
    <row r="212" spans="1:15" ht="18" customHeight="1">
      <c r="A212" s="10"/>
      <c r="B212" s="58" t="s">
        <v>189</v>
      </c>
      <c r="C212" s="59"/>
      <c r="D212" s="59"/>
      <c r="E212" s="59"/>
      <c r="F212" s="59"/>
      <c r="G212" s="60"/>
      <c r="H212" s="44" t="s">
        <v>190</v>
      </c>
      <c r="I212" s="45"/>
      <c r="J212" s="45"/>
      <c r="K212" s="45"/>
      <c r="L212" s="45"/>
      <c r="M212" s="45"/>
      <c r="N212" s="45"/>
      <c r="O212" s="46"/>
    </row>
    <row r="213" spans="1:15" ht="9.75" customHeight="1">
      <c r="A213" s="10"/>
      <c r="B213" s="61"/>
      <c r="C213" s="62"/>
      <c r="D213" s="62"/>
      <c r="E213" s="62"/>
      <c r="F213" s="62"/>
      <c r="G213" s="63"/>
      <c r="H213" s="44" t="s">
        <v>191</v>
      </c>
      <c r="I213" s="45"/>
      <c r="J213" s="45"/>
      <c r="K213" s="46"/>
      <c r="L213" s="44" t="s">
        <v>192</v>
      </c>
      <c r="M213" s="45"/>
      <c r="N213" s="45"/>
      <c r="O213" s="46"/>
    </row>
    <row r="214" spans="1:15" ht="18" customHeight="1">
      <c r="A214" s="10"/>
      <c r="B214" s="72"/>
      <c r="C214" s="75"/>
      <c r="D214" s="75"/>
      <c r="E214" s="75"/>
      <c r="F214" s="75"/>
      <c r="G214" s="73"/>
      <c r="H214" s="72"/>
      <c r="I214" s="75"/>
      <c r="J214" s="75"/>
      <c r="K214" s="73"/>
      <c r="L214" s="72"/>
      <c r="M214" s="75"/>
      <c r="N214" s="75"/>
      <c r="O214" s="73"/>
    </row>
    <row r="215" spans="1:15" ht="16.5" customHeight="1">
      <c r="A215" s="23" t="s">
        <v>193</v>
      </c>
      <c r="B215" s="35" t="s">
        <v>194</v>
      </c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7"/>
    </row>
    <row r="216" spans="1:15" ht="18" customHeight="1">
      <c r="A216" s="10"/>
      <c r="B216" s="11" t="s">
        <v>23</v>
      </c>
      <c r="C216" s="44" t="s">
        <v>169</v>
      </c>
      <c r="D216" s="45"/>
      <c r="E216" s="45"/>
      <c r="F216" s="45"/>
      <c r="G216" s="46"/>
      <c r="H216" s="44" t="s">
        <v>195</v>
      </c>
      <c r="I216" s="45"/>
      <c r="J216" s="45"/>
      <c r="K216" s="45"/>
      <c r="L216" s="45"/>
      <c r="M216" s="45"/>
      <c r="N216" s="45"/>
      <c r="O216" s="46"/>
    </row>
    <row r="217" spans="1:15" ht="18" customHeight="1">
      <c r="A217" s="10"/>
      <c r="B217" s="16" t="s">
        <v>232</v>
      </c>
      <c r="C217" s="44" t="s">
        <v>196</v>
      </c>
      <c r="D217" s="45"/>
      <c r="E217" s="45"/>
      <c r="F217" s="45"/>
      <c r="G217" s="46"/>
      <c r="H217" s="72"/>
      <c r="I217" s="75"/>
      <c r="J217" s="75"/>
      <c r="K217" s="75"/>
      <c r="L217" s="75"/>
      <c r="M217" s="75"/>
      <c r="N217" s="75"/>
      <c r="O217" s="73"/>
    </row>
    <row r="218" spans="1:15" ht="18" customHeight="1">
      <c r="A218" s="10"/>
      <c r="B218" s="11" t="s">
        <v>6</v>
      </c>
      <c r="C218" s="44" t="s">
        <v>197</v>
      </c>
      <c r="D218" s="45"/>
      <c r="E218" s="45"/>
      <c r="F218" s="45"/>
      <c r="G218" s="46"/>
      <c r="H218" s="72"/>
      <c r="I218" s="75"/>
      <c r="J218" s="75"/>
      <c r="K218" s="75"/>
      <c r="L218" s="75"/>
      <c r="M218" s="75"/>
      <c r="N218" s="75"/>
      <c r="O218" s="73"/>
    </row>
    <row r="219" spans="1:15" ht="18" customHeight="1">
      <c r="A219" s="10"/>
      <c r="B219" s="11" t="s">
        <v>8</v>
      </c>
      <c r="C219" s="44" t="s">
        <v>198</v>
      </c>
      <c r="D219" s="45"/>
      <c r="E219" s="45"/>
      <c r="F219" s="45"/>
      <c r="G219" s="46"/>
      <c r="H219" s="72"/>
      <c r="I219" s="75"/>
      <c r="J219" s="75"/>
      <c r="K219" s="75"/>
      <c r="L219" s="75"/>
      <c r="M219" s="75"/>
      <c r="N219" s="75"/>
      <c r="O219" s="73"/>
    </row>
    <row r="220" spans="1:15" ht="18" customHeight="1">
      <c r="A220" s="10"/>
      <c r="B220" s="11" t="s">
        <v>10</v>
      </c>
      <c r="C220" s="44" t="s">
        <v>199</v>
      </c>
      <c r="D220" s="45"/>
      <c r="E220" s="45"/>
      <c r="F220" s="45"/>
      <c r="G220" s="46"/>
      <c r="H220" s="72"/>
      <c r="I220" s="75"/>
      <c r="J220" s="75"/>
      <c r="K220" s="75"/>
      <c r="L220" s="75"/>
      <c r="M220" s="75"/>
      <c r="N220" s="75"/>
      <c r="O220" s="73"/>
    </row>
    <row r="221" spans="1:15" ht="18" customHeight="1">
      <c r="A221" s="10"/>
      <c r="B221" s="11" t="s">
        <v>12</v>
      </c>
      <c r="C221" s="44" t="s">
        <v>200</v>
      </c>
      <c r="D221" s="45"/>
      <c r="E221" s="45"/>
      <c r="F221" s="45"/>
      <c r="G221" s="46"/>
      <c r="H221" s="72"/>
      <c r="I221" s="75"/>
      <c r="J221" s="75"/>
      <c r="K221" s="75"/>
      <c r="L221" s="75"/>
      <c r="M221" s="75"/>
      <c r="N221" s="75"/>
      <c r="O221" s="73"/>
    </row>
    <row r="222" spans="1:15" ht="18" customHeight="1">
      <c r="A222" s="10"/>
      <c r="B222" s="16" t="s">
        <v>233</v>
      </c>
      <c r="C222" s="44" t="s">
        <v>201</v>
      </c>
      <c r="D222" s="45"/>
      <c r="E222" s="45"/>
      <c r="F222" s="45"/>
      <c r="G222" s="46"/>
      <c r="H222" s="72"/>
      <c r="I222" s="75"/>
      <c r="J222" s="75"/>
      <c r="K222" s="75"/>
      <c r="L222" s="75"/>
      <c r="M222" s="75"/>
      <c r="N222" s="75"/>
      <c r="O222" s="73"/>
    </row>
    <row r="223" spans="1:15" ht="18" customHeight="1">
      <c r="A223" s="10"/>
      <c r="B223" s="11" t="s">
        <v>69</v>
      </c>
      <c r="C223" s="44" t="s">
        <v>197</v>
      </c>
      <c r="D223" s="45"/>
      <c r="E223" s="45"/>
      <c r="F223" s="45"/>
      <c r="G223" s="46"/>
      <c r="H223" s="72"/>
      <c r="I223" s="75"/>
      <c r="J223" s="75"/>
      <c r="K223" s="75"/>
      <c r="L223" s="75"/>
      <c r="M223" s="75"/>
      <c r="N223" s="75"/>
      <c r="O223" s="73"/>
    </row>
    <row r="224" spans="1:15" ht="18" customHeight="1">
      <c r="A224" s="10"/>
      <c r="B224" s="11" t="s">
        <v>187</v>
      </c>
      <c r="C224" s="44" t="s">
        <v>200</v>
      </c>
      <c r="D224" s="45"/>
      <c r="E224" s="45"/>
      <c r="F224" s="45"/>
      <c r="G224" s="46"/>
      <c r="H224" s="72"/>
      <c r="I224" s="75"/>
      <c r="J224" s="75"/>
      <c r="K224" s="75"/>
      <c r="L224" s="75"/>
      <c r="M224" s="75"/>
      <c r="N224" s="75"/>
      <c r="O224" s="73"/>
    </row>
    <row r="225" spans="1:16" ht="23.25" customHeight="1">
      <c r="A225" s="23" t="s">
        <v>202</v>
      </c>
      <c r="B225" s="44" t="s">
        <v>203</v>
      </c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6"/>
    </row>
    <row r="226" spans="1:16" ht="16.5" customHeight="1">
      <c r="A226" s="10"/>
      <c r="B226" s="44" t="s">
        <v>204</v>
      </c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6"/>
    </row>
    <row r="227" spans="1:16" ht="15" customHeight="1">
      <c r="A227" s="23" t="s">
        <v>205</v>
      </c>
      <c r="B227" s="44" t="s">
        <v>18</v>
      </c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6"/>
    </row>
    <row r="228" spans="1:16" ht="18" customHeight="1">
      <c r="A228" s="10"/>
      <c r="B228" s="72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3"/>
    </row>
    <row r="229" spans="1:16" ht="15.75" customHeight="1">
      <c r="A229" s="27" t="s">
        <v>235</v>
      </c>
      <c r="B229" s="44" t="s">
        <v>206</v>
      </c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6"/>
    </row>
    <row r="230" spans="1:16" ht="12.75" customHeight="1">
      <c r="A230" s="146"/>
      <c r="B230" s="72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3"/>
    </row>
    <row r="231" spans="1:16" ht="20.25" customHeight="1">
      <c r="A231" s="147"/>
      <c r="B231" s="44" t="s">
        <v>207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6"/>
    </row>
    <row r="232" spans="1:16" ht="8.25" customHeight="1">
      <c r="A232" s="28"/>
      <c r="B232" s="2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6" ht="30.75" customHeight="1">
      <c r="A233" s="28"/>
      <c r="B233" s="22"/>
      <c r="C233" s="145" t="s">
        <v>224</v>
      </c>
      <c r="D233" s="145"/>
      <c r="E233" s="3"/>
      <c r="F233" s="3"/>
      <c r="G233" s="3"/>
      <c r="H233" s="3"/>
      <c r="I233" s="3"/>
      <c r="J233" s="3"/>
      <c r="K233" s="145" t="s">
        <v>223</v>
      </c>
      <c r="L233" s="145"/>
      <c r="M233" s="145"/>
      <c r="N233" s="145"/>
      <c r="O233" s="3"/>
    </row>
    <row r="234" spans="1:16" ht="16.5" customHeight="1">
      <c r="A234" s="19"/>
      <c r="B234" s="5"/>
      <c r="C234" s="144" t="s">
        <v>222</v>
      </c>
      <c r="D234" s="144"/>
      <c r="E234" s="5"/>
      <c r="F234" s="143" t="s">
        <v>221</v>
      </c>
      <c r="G234" s="143"/>
      <c r="H234" s="143"/>
      <c r="I234" s="4"/>
      <c r="J234" s="5"/>
      <c r="K234" s="144" t="s">
        <v>222</v>
      </c>
      <c r="L234" s="144"/>
      <c r="M234" s="144"/>
      <c r="N234" s="144"/>
      <c r="O234" s="5"/>
      <c r="P234" s="5"/>
    </row>
    <row r="235" spans="1:16" ht="34.5" customHeight="1">
      <c r="A235" s="39" t="s">
        <v>245</v>
      </c>
      <c r="B235" s="39"/>
      <c r="C235" s="39"/>
      <c r="D235" s="39"/>
      <c r="E235" s="39"/>
      <c r="F235" s="40" t="s">
        <v>243</v>
      </c>
      <c r="G235" s="40"/>
      <c r="H235" s="6"/>
      <c r="I235" s="4"/>
      <c r="J235" s="5"/>
      <c r="K235" s="39" t="s">
        <v>244</v>
      </c>
      <c r="L235" s="39"/>
      <c r="M235" s="39"/>
      <c r="N235" s="39"/>
      <c r="O235" s="39"/>
      <c r="P235" s="5"/>
    </row>
  </sheetData>
  <mergeCells count="677">
    <mergeCell ref="M2:O2"/>
    <mergeCell ref="A3:O3"/>
    <mergeCell ref="D2:L2"/>
    <mergeCell ref="A2:C2"/>
    <mergeCell ref="F234:H234"/>
    <mergeCell ref="C234:D234"/>
    <mergeCell ref="K234:N234"/>
    <mergeCell ref="C233:D233"/>
    <mergeCell ref="K233:N233"/>
    <mergeCell ref="C224:G224"/>
    <mergeCell ref="H224:O224"/>
    <mergeCell ref="B225:O225"/>
    <mergeCell ref="B226:O226"/>
    <mergeCell ref="B227:O227"/>
    <mergeCell ref="B228:O228"/>
    <mergeCell ref="B229:O229"/>
    <mergeCell ref="A230:A231"/>
    <mergeCell ref="B230:O230"/>
    <mergeCell ref="B231:O231"/>
    <mergeCell ref="C219:G219"/>
    <mergeCell ref="H219:O219"/>
    <mergeCell ref="C220:G220"/>
    <mergeCell ref="H220:O220"/>
    <mergeCell ref="C221:G221"/>
    <mergeCell ref="H221:O221"/>
    <mergeCell ref="C222:G222"/>
    <mergeCell ref="H222:O222"/>
    <mergeCell ref="C223:G223"/>
    <mergeCell ref="H223:O223"/>
    <mergeCell ref="B214:G214"/>
    <mergeCell ref="H214:K214"/>
    <mergeCell ref="L214:O214"/>
    <mergeCell ref="B215:O215"/>
    <mergeCell ref="C216:G216"/>
    <mergeCell ref="H216:O216"/>
    <mergeCell ref="C217:G217"/>
    <mergeCell ref="H217:O217"/>
    <mergeCell ref="C218:G218"/>
    <mergeCell ref="H218:O218"/>
    <mergeCell ref="C209:E209"/>
    <mergeCell ref="F209:H209"/>
    <mergeCell ref="I209:J209"/>
    <mergeCell ref="L209:M209"/>
    <mergeCell ref="N209:O209"/>
    <mergeCell ref="B210:O210"/>
    <mergeCell ref="B211:O211"/>
    <mergeCell ref="B212:G213"/>
    <mergeCell ref="H212:O212"/>
    <mergeCell ref="H213:K213"/>
    <mergeCell ref="L213:O213"/>
    <mergeCell ref="C207:E207"/>
    <mergeCell ref="F207:H207"/>
    <mergeCell ref="I207:J207"/>
    <mergeCell ref="L207:M207"/>
    <mergeCell ref="N207:O207"/>
    <mergeCell ref="C208:E208"/>
    <mergeCell ref="F208:H208"/>
    <mergeCell ref="I208:J208"/>
    <mergeCell ref="L208:M208"/>
    <mergeCell ref="N208:O208"/>
    <mergeCell ref="C205:E205"/>
    <mergeCell ref="F205:H205"/>
    <mergeCell ref="I205:J205"/>
    <mergeCell ref="L205:M205"/>
    <mergeCell ref="N205:O205"/>
    <mergeCell ref="C206:E206"/>
    <mergeCell ref="F206:H206"/>
    <mergeCell ref="I206:J206"/>
    <mergeCell ref="L206:M206"/>
    <mergeCell ref="N206:O206"/>
    <mergeCell ref="B198:O198"/>
    <mergeCell ref="B199:O199"/>
    <mergeCell ref="B200:O200"/>
    <mergeCell ref="B201:O201"/>
    <mergeCell ref="B202:O202"/>
    <mergeCell ref="B203:O203"/>
    <mergeCell ref="C204:E204"/>
    <mergeCell ref="F204:H204"/>
    <mergeCell ref="I204:J204"/>
    <mergeCell ref="L204:M204"/>
    <mergeCell ref="N204:O204"/>
    <mergeCell ref="C193:G193"/>
    <mergeCell ref="H193:O193"/>
    <mergeCell ref="C194:G194"/>
    <mergeCell ref="H194:O194"/>
    <mergeCell ref="C195:G195"/>
    <mergeCell ref="H195:O195"/>
    <mergeCell ref="B196:G196"/>
    <mergeCell ref="H196:O196"/>
    <mergeCell ref="B197:O197"/>
    <mergeCell ref="B187:O187"/>
    <mergeCell ref="B188:H188"/>
    <mergeCell ref="I188:O188"/>
    <mergeCell ref="B189:O189"/>
    <mergeCell ref="C190:G190"/>
    <mergeCell ref="H190:O190"/>
    <mergeCell ref="C191:G191"/>
    <mergeCell ref="H191:O191"/>
    <mergeCell ref="C192:G192"/>
    <mergeCell ref="H192:O192"/>
    <mergeCell ref="C180:G180"/>
    <mergeCell ref="H180:O180"/>
    <mergeCell ref="B181:G181"/>
    <mergeCell ref="H181:O181"/>
    <mergeCell ref="B182:O182"/>
    <mergeCell ref="B183:O183"/>
    <mergeCell ref="B184:O184"/>
    <mergeCell ref="B185:O185"/>
    <mergeCell ref="B186:O186"/>
    <mergeCell ref="B174:O174"/>
    <mergeCell ref="B175:O175"/>
    <mergeCell ref="C176:G176"/>
    <mergeCell ref="H176:O176"/>
    <mergeCell ref="C177:G177"/>
    <mergeCell ref="H177:O177"/>
    <mergeCell ref="C178:G178"/>
    <mergeCell ref="H178:O178"/>
    <mergeCell ref="C179:G179"/>
    <mergeCell ref="H179:O179"/>
    <mergeCell ref="B165:O165"/>
    <mergeCell ref="B166:O166"/>
    <mergeCell ref="B167:O167"/>
    <mergeCell ref="B168:O168"/>
    <mergeCell ref="B169:O169"/>
    <mergeCell ref="B170:O170"/>
    <mergeCell ref="B171:O171"/>
    <mergeCell ref="B172:O172"/>
    <mergeCell ref="B173:O173"/>
    <mergeCell ref="C163:E163"/>
    <mergeCell ref="F163:H163"/>
    <mergeCell ref="I163:J163"/>
    <mergeCell ref="L163:M163"/>
    <mergeCell ref="N163:O163"/>
    <mergeCell ref="B164:E164"/>
    <mergeCell ref="F164:H164"/>
    <mergeCell ref="I164:J164"/>
    <mergeCell ref="L164:M164"/>
    <mergeCell ref="N164:O164"/>
    <mergeCell ref="C161:E161"/>
    <mergeCell ref="F161:H161"/>
    <mergeCell ref="I161:J161"/>
    <mergeCell ref="L161:M161"/>
    <mergeCell ref="N161:O161"/>
    <mergeCell ref="C162:E162"/>
    <mergeCell ref="F162:H162"/>
    <mergeCell ref="I162:J162"/>
    <mergeCell ref="L162:M162"/>
    <mergeCell ref="N162:O162"/>
    <mergeCell ref="C159:E159"/>
    <mergeCell ref="F159:H159"/>
    <mergeCell ref="I159:J159"/>
    <mergeCell ref="L159:M159"/>
    <mergeCell ref="N159:O159"/>
    <mergeCell ref="C160:E160"/>
    <mergeCell ref="F160:H160"/>
    <mergeCell ref="I160:J160"/>
    <mergeCell ref="L160:M160"/>
    <mergeCell ref="N160:O160"/>
    <mergeCell ref="B155:O155"/>
    <mergeCell ref="B156:O156"/>
    <mergeCell ref="C157:E157"/>
    <mergeCell ref="F157:H157"/>
    <mergeCell ref="I157:J157"/>
    <mergeCell ref="L157:M157"/>
    <mergeCell ref="N157:O157"/>
    <mergeCell ref="C158:E158"/>
    <mergeCell ref="F158:H158"/>
    <mergeCell ref="I158:J158"/>
    <mergeCell ref="L158:M158"/>
    <mergeCell ref="N158:O158"/>
    <mergeCell ref="C153:E153"/>
    <mergeCell ref="F153:H153"/>
    <mergeCell ref="I153:J153"/>
    <mergeCell ref="L153:M153"/>
    <mergeCell ref="N153:O153"/>
    <mergeCell ref="B154:E154"/>
    <mergeCell ref="F154:H154"/>
    <mergeCell ref="I154:J154"/>
    <mergeCell ref="L154:M154"/>
    <mergeCell ref="N154:O154"/>
    <mergeCell ref="C151:E151"/>
    <mergeCell ref="F151:H151"/>
    <mergeCell ref="I151:J151"/>
    <mergeCell ref="L151:M151"/>
    <mergeCell ref="N151:O151"/>
    <mergeCell ref="C152:E152"/>
    <mergeCell ref="F152:H152"/>
    <mergeCell ref="I152:J152"/>
    <mergeCell ref="L152:M152"/>
    <mergeCell ref="N152:O152"/>
    <mergeCell ref="C149:E149"/>
    <mergeCell ref="F149:H149"/>
    <mergeCell ref="I149:J149"/>
    <mergeCell ref="L149:M149"/>
    <mergeCell ref="N149:O149"/>
    <mergeCell ref="C150:E150"/>
    <mergeCell ref="F150:H150"/>
    <mergeCell ref="I150:J150"/>
    <mergeCell ref="L150:M150"/>
    <mergeCell ref="N150:O150"/>
    <mergeCell ref="C147:E147"/>
    <mergeCell ref="F147:H147"/>
    <mergeCell ref="I147:J147"/>
    <mergeCell ref="L147:M147"/>
    <mergeCell ref="N147:O147"/>
    <mergeCell ref="C148:E148"/>
    <mergeCell ref="F148:H148"/>
    <mergeCell ref="I148:J148"/>
    <mergeCell ref="L148:M148"/>
    <mergeCell ref="N148:O148"/>
    <mergeCell ref="C145:E145"/>
    <mergeCell ref="F145:H145"/>
    <mergeCell ref="I145:J145"/>
    <mergeCell ref="L145:M145"/>
    <mergeCell ref="N145:O145"/>
    <mergeCell ref="C146:E146"/>
    <mergeCell ref="F146:H146"/>
    <mergeCell ref="I146:J146"/>
    <mergeCell ref="L146:M146"/>
    <mergeCell ref="N146:O146"/>
    <mergeCell ref="B140:O140"/>
    <mergeCell ref="B141:O141"/>
    <mergeCell ref="B142:O142"/>
    <mergeCell ref="B143:B144"/>
    <mergeCell ref="C143:E144"/>
    <mergeCell ref="F143:H144"/>
    <mergeCell ref="I143:M143"/>
    <mergeCell ref="N143:O144"/>
    <mergeCell ref="I144:J144"/>
    <mergeCell ref="L144:M144"/>
    <mergeCell ref="B138:C139"/>
    <mergeCell ref="F138:G138"/>
    <mergeCell ref="I138:J138"/>
    <mergeCell ref="K138:M138"/>
    <mergeCell ref="N138:O138"/>
    <mergeCell ref="F139:G139"/>
    <mergeCell ref="I139:J139"/>
    <mergeCell ref="K139:M139"/>
    <mergeCell ref="N139:O139"/>
    <mergeCell ref="B136:C137"/>
    <mergeCell ref="F136:G136"/>
    <mergeCell ref="I136:J136"/>
    <mergeCell ref="K136:M136"/>
    <mergeCell ref="N136:O136"/>
    <mergeCell ref="F137:G137"/>
    <mergeCell ref="I137:J137"/>
    <mergeCell ref="K137:M137"/>
    <mergeCell ref="N137:O137"/>
    <mergeCell ref="B130:D130"/>
    <mergeCell ref="E130:G130"/>
    <mergeCell ref="H130:J130"/>
    <mergeCell ref="K130:M130"/>
    <mergeCell ref="N130:O130"/>
    <mergeCell ref="B131:O131"/>
    <mergeCell ref="B132:O132"/>
    <mergeCell ref="B133:D135"/>
    <mergeCell ref="E133:E135"/>
    <mergeCell ref="F133:G135"/>
    <mergeCell ref="H133:H135"/>
    <mergeCell ref="I133:O133"/>
    <mergeCell ref="I134:J135"/>
    <mergeCell ref="K134:O134"/>
    <mergeCell ref="K135:M135"/>
    <mergeCell ref="N135:O135"/>
    <mergeCell ref="C128:D128"/>
    <mergeCell ref="E128:G128"/>
    <mergeCell ref="H128:J128"/>
    <mergeCell ref="K128:M128"/>
    <mergeCell ref="N128:O128"/>
    <mergeCell ref="C129:D129"/>
    <mergeCell ref="E129:G129"/>
    <mergeCell ref="H129:J129"/>
    <mergeCell ref="K129:M129"/>
    <mergeCell ref="N129:O129"/>
    <mergeCell ref="C126:D126"/>
    <mergeCell ref="E126:G126"/>
    <mergeCell ref="H126:J126"/>
    <mergeCell ref="K126:M126"/>
    <mergeCell ref="N126:O126"/>
    <mergeCell ref="C127:D127"/>
    <mergeCell ref="E127:G127"/>
    <mergeCell ref="H127:J127"/>
    <mergeCell ref="K127:M127"/>
    <mergeCell ref="N127:O127"/>
    <mergeCell ref="C124:D124"/>
    <mergeCell ref="E124:G124"/>
    <mergeCell ref="H124:J124"/>
    <mergeCell ref="K124:M124"/>
    <mergeCell ref="N124:O124"/>
    <mergeCell ref="C125:D125"/>
    <mergeCell ref="E125:G125"/>
    <mergeCell ref="H125:J125"/>
    <mergeCell ref="K125:M125"/>
    <mergeCell ref="N125:O125"/>
    <mergeCell ref="B121:B122"/>
    <mergeCell ref="C121:D122"/>
    <mergeCell ref="E121:G122"/>
    <mergeCell ref="H121:M121"/>
    <mergeCell ref="N121:O122"/>
    <mergeCell ref="H122:J122"/>
    <mergeCell ref="K122:M122"/>
    <mergeCell ref="C123:D123"/>
    <mergeCell ref="E123:G123"/>
    <mergeCell ref="H123:J123"/>
    <mergeCell ref="K123:M123"/>
    <mergeCell ref="N123:O123"/>
    <mergeCell ref="B116:G116"/>
    <mergeCell ref="H116:K116"/>
    <mergeCell ref="L116:O116"/>
    <mergeCell ref="B117:O117"/>
    <mergeCell ref="B118:G118"/>
    <mergeCell ref="H118:O118"/>
    <mergeCell ref="B119:G119"/>
    <mergeCell ref="H119:O119"/>
    <mergeCell ref="B120:O120"/>
    <mergeCell ref="C113:G113"/>
    <mergeCell ref="H113:K113"/>
    <mergeCell ref="L113:O113"/>
    <mergeCell ref="C114:G114"/>
    <mergeCell ref="H114:K114"/>
    <mergeCell ref="L114:O114"/>
    <mergeCell ref="C115:G115"/>
    <mergeCell ref="H115:K115"/>
    <mergeCell ref="L115:O115"/>
    <mergeCell ref="C110:G110"/>
    <mergeCell ref="H110:K110"/>
    <mergeCell ref="L110:O110"/>
    <mergeCell ref="C111:G111"/>
    <mergeCell ref="H111:K111"/>
    <mergeCell ref="L111:O111"/>
    <mergeCell ref="C112:G112"/>
    <mergeCell ref="H112:K112"/>
    <mergeCell ref="L112:O112"/>
    <mergeCell ref="B105:O105"/>
    <mergeCell ref="B106:O106"/>
    <mergeCell ref="B107:O107"/>
    <mergeCell ref="C108:G108"/>
    <mergeCell ref="H108:K108"/>
    <mergeCell ref="L108:O108"/>
    <mergeCell ref="C109:G109"/>
    <mergeCell ref="H109:K109"/>
    <mergeCell ref="L109:O109"/>
    <mergeCell ref="C102:E102"/>
    <mergeCell ref="F102:G102"/>
    <mergeCell ref="I102:J102"/>
    <mergeCell ref="L102:N102"/>
    <mergeCell ref="C103:E103"/>
    <mergeCell ref="F103:G103"/>
    <mergeCell ref="I103:J103"/>
    <mergeCell ref="L103:N103"/>
    <mergeCell ref="C104:E104"/>
    <mergeCell ref="F104:G104"/>
    <mergeCell ref="I104:J104"/>
    <mergeCell ref="L104:N104"/>
    <mergeCell ref="C99:E99"/>
    <mergeCell ref="F99:G99"/>
    <mergeCell ref="I99:J99"/>
    <mergeCell ref="L99:N99"/>
    <mergeCell ref="C100:E100"/>
    <mergeCell ref="F100:G100"/>
    <mergeCell ref="I100:J100"/>
    <mergeCell ref="L100:N100"/>
    <mergeCell ref="C101:E101"/>
    <mergeCell ref="F101:G101"/>
    <mergeCell ref="I101:J101"/>
    <mergeCell ref="L101:N101"/>
    <mergeCell ref="C96:E96"/>
    <mergeCell ref="F96:G96"/>
    <mergeCell ref="I96:J96"/>
    <mergeCell ref="L96:N96"/>
    <mergeCell ref="C97:E97"/>
    <mergeCell ref="F97:G97"/>
    <mergeCell ref="I97:J97"/>
    <mergeCell ref="L97:N97"/>
    <mergeCell ref="C98:E98"/>
    <mergeCell ref="F98:G98"/>
    <mergeCell ref="I98:J98"/>
    <mergeCell ref="L98:N98"/>
    <mergeCell ref="C93:E93"/>
    <mergeCell ref="F93:G93"/>
    <mergeCell ref="I93:J93"/>
    <mergeCell ref="L93:N93"/>
    <mergeCell ref="C94:E94"/>
    <mergeCell ref="F94:G94"/>
    <mergeCell ref="I94:J94"/>
    <mergeCell ref="L94:N94"/>
    <mergeCell ref="C95:E95"/>
    <mergeCell ref="F95:G95"/>
    <mergeCell ref="I95:J95"/>
    <mergeCell ref="L95:N95"/>
    <mergeCell ref="C90:E90"/>
    <mergeCell ref="F90:G90"/>
    <mergeCell ref="I90:J90"/>
    <mergeCell ref="L90:N90"/>
    <mergeCell ref="C91:E91"/>
    <mergeCell ref="F91:G91"/>
    <mergeCell ref="I91:J91"/>
    <mergeCell ref="L91:N91"/>
    <mergeCell ref="C92:E92"/>
    <mergeCell ref="F92:G92"/>
    <mergeCell ref="I92:J92"/>
    <mergeCell ref="L92:N92"/>
    <mergeCell ref="C87:E87"/>
    <mergeCell ref="F87:G87"/>
    <mergeCell ref="I87:J87"/>
    <mergeCell ref="L87:N87"/>
    <mergeCell ref="C88:E88"/>
    <mergeCell ref="F88:G88"/>
    <mergeCell ref="I88:J88"/>
    <mergeCell ref="L88:N88"/>
    <mergeCell ref="C89:E89"/>
    <mergeCell ref="F89:G89"/>
    <mergeCell ref="I89:J89"/>
    <mergeCell ref="L89:N89"/>
    <mergeCell ref="C84:E84"/>
    <mergeCell ref="F84:G84"/>
    <mergeCell ref="I84:J84"/>
    <mergeCell ref="L84:N84"/>
    <mergeCell ref="C85:E85"/>
    <mergeCell ref="F85:G85"/>
    <mergeCell ref="I85:J85"/>
    <mergeCell ref="L85:N85"/>
    <mergeCell ref="C86:E86"/>
    <mergeCell ref="F86:G86"/>
    <mergeCell ref="I86:J86"/>
    <mergeCell ref="L86:N86"/>
    <mergeCell ref="C81:E81"/>
    <mergeCell ref="F81:G81"/>
    <mergeCell ref="I81:J81"/>
    <mergeCell ref="L81:N81"/>
    <mergeCell ref="C82:E82"/>
    <mergeCell ref="F82:G82"/>
    <mergeCell ref="I82:J82"/>
    <mergeCell ref="L82:N82"/>
    <mergeCell ref="C83:E83"/>
    <mergeCell ref="F83:G83"/>
    <mergeCell ref="I83:J83"/>
    <mergeCell ref="L83:N83"/>
    <mergeCell ref="C78:E78"/>
    <mergeCell ref="F78:G78"/>
    <mergeCell ref="I78:J78"/>
    <mergeCell ref="L78:N78"/>
    <mergeCell ref="C79:E79"/>
    <mergeCell ref="F79:G79"/>
    <mergeCell ref="I79:J79"/>
    <mergeCell ref="L79:N79"/>
    <mergeCell ref="C80:E80"/>
    <mergeCell ref="F80:G80"/>
    <mergeCell ref="I80:J80"/>
    <mergeCell ref="L80:N80"/>
    <mergeCell ref="C75:E75"/>
    <mergeCell ref="F75:G75"/>
    <mergeCell ref="I75:J75"/>
    <mergeCell ref="L75:N75"/>
    <mergeCell ref="C76:E76"/>
    <mergeCell ref="F76:G76"/>
    <mergeCell ref="I76:J76"/>
    <mergeCell ref="L76:N76"/>
    <mergeCell ref="C77:E77"/>
    <mergeCell ref="F77:G77"/>
    <mergeCell ref="I77:J77"/>
    <mergeCell ref="L77:N77"/>
    <mergeCell ref="C72:E72"/>
    <mergeCell ref="F72:G72"/>
    <mergeCell ref="I72:J72"/>
    <mergeCell ref="L72:N72"/>
    <mergeCell ref="C73:E73"/>
    <mergeCell ref="F73:G73"/>
    <mergeCell ref="I73:J73"/>
    <mergeCell ref="L73:N73"/>
    <mergeCell ref="C74:E74"/>
    <mergeCell ref="F74:G74"/>
    <mergeCell ref="I74:J74"/>
    <mergeCell ref="L74:N74"/>
    <mergeCell ref="C69:E69"/>
    <mergeCell ref="F69:G69"/>
    <mergeCell ref="I69:J69"/>
    <mergeCell ref="L69:N69"/>
    <mergeCell ref="C70:E70"/>
    <mergeCell ref="F70:G70"/>
    <mergeCell ref="I70:J70"/>
    <mergeCell ref="L70:N70"/>
    <mergeCell ref="C71:E71"/>
    <mergeCell ref="F71:G71"/>
    <mergeCell ref="I71:J71"/>
    <mergeCell ref="L71:N71"/>
    <mergeCell ref="B65:O65"/>
    <mergeCell ref="B66:B67"/>
    <mergeCell ref="C66:E67"/>
    <mergeCell ref="F66:O66"/>
    <mergeCell ref="F67:G67"/>
    <mergeCell ref="I67:J67"/>
    <mergeCell ref="L67:N67"/>
    <mergeCell ref="C68:E68"/>
    <mergeCell ref="F68:G68"/>
    <mergeCell ref="I68:J68"/>
    <mergeCell ref="L68:N68"/>
    <mergeCell ref="C62:E62"/>
    <mergeCell ref="F62:G62"/>
    <mergeCell ref="I62:J62"/>
    <mergeCell ref="L62:M62"/>
    <mergeCell ref="C63:E63"/>
    <mergeCell ref="F63:G63"/>
    <mergeCell ref="I63:J63"/>
    <mergeCell ref="L63:M63"/>
    <mergeCell ref="C64:E64"/>
    <mergeCell ref="F64:G64"/>
    <mergeCell ref="I64:J64"/>
    <mergeCell ref="L64:M64"/>
    <mergeCell ref="C59:E59"/>
    <mergeCell ref="F59:G59"/>
    <mergeCell ref="I59:J59"/>
    <mergeCell ref="L59:M59"/>
    <mergeCell ref="C60:E60"/>
    <mergeCell ref="F60:G60"/>
    <mergeCell ref="I60:J60"/>
    <mergeCell ref="L60:M60"/>
    <mergeCell ref="C61:E61"/>
    <mergeCell ref="F61:G61"/>
    <mergeCell ref="I61:J61"/>
    <mergeCell ref="L61:M61"/>
    <mergeCell ref="C56:E56"/>
    <mergeCell ref="F56:G56"/>
    <mergeCell ref="I56:J56"/>
    <mergeCell ref="L56:M56"/>
    <mergeCell ref="C57:E57"/>
    <mergeCell ref="F57:G57"/>
    <mergeCell ref="I57:J57"/>
    <mergeCell ref="L57:M57"/>
    <mergeCell ref="C58:E58"/>
    <mergeCell ref="F58:G58"/>
    <mergeCell ref="I58:J58"/>
    <mergeCell ref="L58:M58"/>
    <mergeCell ref="C53:E53"/>
    <mergeCell ref="F53:G53"/>
    <mergeCell ref="I53:J53"/>
    <mergeCell ref="L53:M53"/>
    <mergeCell ref="C54:E54"/>
    <mergeCell ref="F54:G54"/>
    <mergeCell ref="I54:J54"/>
    <mergeCell ref="L54:M54"/>
    <mergeCell ref="C55:E55"/>
    <mergeCell ref="F55:G55"/>
    <mergeCell ref="I55:J55"/>
    <mergeCell ref="L55:M55"/>
    <mergeCell ref="C50:E50"/>
    <mergeCell ref="F50:G50"/>
    <mergeCell ref="I50:J50"/>
    <mergeCell ref="L50:M50"/>
    <mergeCell ref="C51:E51"/>
    <mergeCell ref="F51:G51"/>
    <mergeCell ref="I51:J51"/>
    <mergeCell ref="L51:M51"/>
    <mergeCell ref="C52:E52"/>
    <mergeCell ref="F52:G52"/>
    <mergeCell ref="I52:J52"/>
    <mergeCell ref="L52:M52"/>
    <mergeCell ref="C47:E47"/>
    <mergeCell ref="F47:G47"/>
    <mergeCell ref="I47:J47"/>
    <mergeCell ref="L47:M47"/>
    <mergeCell ref="C48:E48"/>
    <mergeCell ref="F48:G48"/>
    <mergeCell ref="I48:J48"/>
    <mergeCell ref="L48:M48"/>
    <mergeCell ref="C49:E49"/>
    <mergeCell ref="F49:G49"/>
    <mergeCell ref="I49:J49"/>
    <mergeCell ref="L49:M49"/>
    <mergeCell ref="C44:E44"/>
    <mergeCell ref="F44:G44"/>
    <mergeCell ref="I44:J44"/>
    <mergeCell ref="L44:M44"/>
    <mergeCell ref="C45:E45"/>
    <mergeCell ref="F45:G45"/>
    <mergeCell ref="I45:J45"/>
    <mergeCell ref="L45:M45"/>
    <mergeCell ref="C46:E46"/>
    <mergeCell ref="F46:G46"/>
    <mergeCell ref="I46:J46"/>
    <mergeCell ref="L46:M46"/>
    <mergeCell ref="C41:E41"/>
    <mergeCell ref="F41:G41"/>
    <mergeCell ref="I41:J41"/>
    <mergeCell ref="L41:M41"/>
    <mergeCell ref="C42:E42"/>
    <mergeCell ref="F42:G42"/>
    <mergeCell ref="I42:J42"/>
    <mergeCell ref="L42:M42"/>
    <mergeCell ref="C43:E43"/>
    <mergeCell ref="F43:G43"/>
    <mergeCell ref="I43:J43"/>
    <mergeCell ref="L43:M43"/>
    <mergeCell ref="C38:E38"/>
    <mergeCell ref="F38:G38"/>
    <mergeCell ref="I38:J38"/>
    <mergeCell ref="L38:M38"/>
    <mergeCell ref="C39:E39"/>
    <mergeCell ref="F39:G39"/>
    <mergeCell ref="I39:J39"/>
    <mergeCell ref="L39:M39"/>
    <mergeCell ref="C40:E40"/>
    <mergeCell ref="F40:G40"/>
    <mergeCell ref="I40:J40"/>
    <mergeCell ref="L40:M40"/>
    <mergeCell ref="C35:E35"/>
    <mergeCell ref="F35:G35"/>
    <mergeCell ref="I35:J35"/>
    <mergeCell ref="L35:M35"/>
    <mergeCell ref="C36:E36"/>
    <mergeCell ref="F36:G36"/>
    <mergeCell ref="I36:J36"/>
    <mergeCell ref="L36:M36"/>
    <mergeCell ref="C37:E37"/>
    <mergeCell ref="F37:G37"/>
    <mergeCell ref="I37:J37"/>
    <mergeCell ref="L37:M37"/>
    <mergeCell ref="C32:E32"/>
    <mergeCell ref="F32:G32"/>
    <mergeCell ref="I32:J32"/>
    <mergeCell ref="L32:M32"/>
    <mergeCell ref="C33:E33"/>
    <mergeCell ref="F33:G33"/>
    <mergeCell ref="I33:J33"/>
    <mergeCell ref="L33:M33"/>
    <mergeCell ref="C34:E34"/>
    <mergeCell ref="F34:G34"/>
    <mergeCell ref="I34:J34"/>
    <mergeCell ref="L34:M34"/>
    <mergeCell ref="C29:E29"/>
    <mergeCell ref="F29:G29"/>
    <mergeCell ref="I29:J29"/>
    <mergeCell ref="L29:M29"/>
    <mergeCell ref="C30:E30"/>
    <mergeCell ref="F30:G30"/>
    <mergeCell ref="I30:J30"/>
    <mergeCell ref="L30:M30"/>
    <mergeCell ref="C31:E31"/>
    <mergeCell ref="F31:G31"/>
    <mergeCell ref="I31:J31"/>
    <mergeCell ref="L31:M31"/>
    <mergeCell ref="B24:O24"/>
    <mergeCell ref="B25:O25"/>
    <mergeCell ref="B26:B27"/>
    <mergeCell ref="C26:E27"/>
    <mergeCell ref="F26:O26"/>
    <mergeCell ref="F27:G27"/>
    <mergeCell ref="I27:J27"/>
    <mergeCell ref="L27:M27"/>
    <mergeCell ref="C28:E28"/>
    <mergeCell ref="F28:G28"/>
    <mergeCell ref="I28:J28"/>
    <mergeCell ref="L28:M28"/>
    <mergeCell ref="B4:O4"/>
    <mergeCell ref="B5:O5"/>
    <mergeCell ref="B6:O6"/>
    <mergeCell ref="B7:O7"/>
    <mergeCell ref="B8:O8"/>
    <mergeCell ref="B9:O9"/>
    <mergeCell ref="B10:O10"/>
    <mergeCell ref="D1:L1"/>
    <mergeCell ref="A235:E235"/>
    <mergeCell ref="F235:G235"/>
    <mergeCell ref="K235:O235"/>
    <mergeCell ref="B11:O11"/>
    <mergeCell ref="B12:O12"/>
    <mergeCell ref="B13:O13"/>
    <mergeCell ref="B14:O14"/>
    <mergeCell ref="B15:O15"/>
    <mergeCell ref="B16:O16"/>
    <mergeCell ref="B17:O17"/>
    <mergeCell ref="B18:O18"/>
    <mergeCell ref="B19:O19"/>
    <mergeCell ref="B20:O20"/>
    <mergeCell ref="B21:O21"/>
    <mergeCell ref="B22:O22"/>
    <mergeCell ref="B23:O23"/>
  </mergeCells>
  <pageMargins left="0.35433070866141736" right="0.18" top="0.19" bottom="0.15748031496062992" header="0.53" footer="0.15748031496062992"/>
  <pageSetup paperSize="9" scale="85" orientation="portrait" r:id="rId1"/>
  <rowBreaks count="4" manualBreakCount="4">
    <brk id="48" max="16383" man="1"/>
    <brk id="100" max="14" man="1"/>
    <brk id="145" max="14" man="1"/>
    <brk id="19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Table 1</vt:lpstr>
      <vt:lpstr>'Table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Dziewięcka-Basak</dc:creator>
  <cp:lastModifiedBy>mkasperek</cp:lastModifiedBy>
  <cp:lastPrinted>2024-03-25T13:08:18Z</cp:lastPrinted>
  <dcterms:created xsi:type="dcterms:W3CDTF">2024-03-25T06:52:55Z</dcterms:created>
  <dcterms:modified xsi:type="dcterms:W3CDTF">2024-04-24T10:06:14Z</dcterms:modified>
</cp:coreProperties>
</file>