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  <sheet name="Arkusz3" sheetId="2" r:id="rId2"/>
  </sheets>
  <definedNames>
    <definedName name="Excel_BuiltIn__FilterDatabase" localSheetId="0">'2020'!$A$5:$Q$5</definedName>
  </definedNames>
  <calcPr fullCalcOnLoad="1"/>
</workbook>
</file>

<file path=xl/sharedStrings.xml><?xml version="1.0" encoding="utf-8"?>
<sst xmlns="http://schemas.openxmlformats.org/spreadsheetml/2006/main" count="261" uniqueCount="196">
  <si>
    <t>Wycena Wykonawcy</t>
  </si>
  <si>
    <t>Załącznik nr 1.1</t>
  </si>
  <si>
    <t>L.P.</t>
  </si>
  <si>
    <t>nazwa druku</t>
  </si>
  <si>
    <t>numer załącznika</t>
  </si>
  <si>
    <t>UWAGI</t>
  </si>
  <si>
    <t xml:space="preserve">ilość </t>
  </si>
  <si>
    <t>F-1</t>
  </si>
  <si>
    <t>F-2</t>
  </si>
  <si>
    <t>F-3</t>
  </si>
  <si>
    <t>F-4</t>
  </si>
  <si>
    <t>F-5</t>
  </si>
  <si>
    <t>NK</t>
  </si>
  <si>
    <t>DON</t>
  </si>
  <si>
    <t>DPS</t>
  </si>
  <si>
    <t>WŚS</t>
  </si>
  <si>
    <t>Płace kadry</t>
  </si>
  <si>
    <t>cena jednostkowa brutto</t>
  </si>
  <si>
    <t>Wartość brutto</t>
  </si>
  <si>
    <t>1.</t>
  </si>
  <si>
    <t>Zaświadczenie z Urzędu Skarbowego dotyczące prowadzenia pozarolniczej działalności gospodarczej.</t>
  </si>
  <si>
    <t>1 kartka formatu A4 (druk jednostronny)</t>
  </si>
  <si>
    <t>2.</t>
  </si>
  <si>
    <t>Zaświadczenie o wysokości wynagrodzenia z tytułu zatrudnienia na podstawie umowy agencyjnej, umowy zlecenia, umowy o dzieło.</t>
  </si>
  <si>
    <t>3.</t>
  </si>
  <si>
    <t>Zaświadczenie o wysokości wynagrodzenia.</t>
  </si>
  <si>
    <t>4.</t>
  </si>
  <si>
    <t>Oświadczenie o wysokości wynagrodzenia z tytułu zatrudnienia na podstawie umowy agencyjnej, umowy zlecenia, umowy o dzieło.</t>
  </si>
  <si>
    <t>5.</t>
  </si>
  <si>
    <t>Oświadczenie o wysokości wynagrodzenia z tytułu zatrudnienia.</t>
  </si>
  <si>
    <t>6.</t>
  </si>
  <si>
    <t>Szczegółowa informacja o stanie zdrowia osoby ubiegającej się o skierowanie do domu pomocy społecznej.</t>
  </si>
  <si>
    <t>7.</t>
  </si>
  <si>
    <t>Opinia dotycząca stopnia sprawności osoby ubiegającej się o skierowanie do domu pomocy społecznej.</t>
  </si>
  <si>
    <t>1 kartka formatu A4 (druk dwustronny)</t>
  </si>
  <si>
    <t>8.</t>
  </si>
  <si>
    <t>Zaświadczenie lekarskie dotyczące osoby ubiegającej się o skierowanie do domu pomocy społecznej.</t>
  </si>
  <si>
    <t>9.</t>
  </si>
  <si>
    <t>Zaświadczenie lekarza psychiatry dotyczące ubiegającej się o skierowanie do domu pomocy społecznej.</t>
  </si>
  <si>
    <t>10.</t>
  </si>
  <si>
    <t>Zaświadczenie psychologa dotyczące ubiegającej się o skierowanie do domu pomocy społecznej.</t>
  </si>
  <si>
    <t>11.</t>
  </si>
  <si>
    <t>Oświadczenie dotyczące wyrażenia zgody na ponoszenie odpłatności za pobyt w domu pomocy społecznej oraz potrącanie z zasiłku stałego opłaty za pobyt w domu pomocy społecznej.</t>
  </si>
  <si>
    <t>12.</t>
  </si>
  <si>
    <t>Oświadczenie dotyczące wyrażenia zgody na ponoszenie kosztów leków, środków pomocniczych i przedmiotów ortopedycznych.</t>
  </si>
  <si>
    <t>13.</t>
  </si>
  <si>
    <t>Oświadczenie dotyczące wyrażenia zgody na ponoszenie odpłatności za pobyt w domu pomocy społecznej w wysokości nie większej niż 70% dochodu.</t>
  </si>
  <si>
    <t>14.</t>
  </si>
  <si>
    <t>Oświadczenie dotyczące wyrażenia zgody na ponoszenie odpłatności za pobyt w domu pomocy społecznej ze świadczenia emerytalno-rentowego.</t>
  </si>
  <si>
    <t>15.</t>
  </si>
  <si>
    <t>Protokół z ustnego zgłoszenia o udzielenie pomocy.</t>
  </si>
  <si>
    <t>16.</t>
  </si>
  <si>
    <t>Oświadczenie o stanie majątkowym.</t>
  </si>
  <si>
    <t>17.</t>
  </si>
  <si>
    <t>Źródła dochodu</t>
  </si>
  <si>
    <t>18.</t>
  </si>
  <si>
    <t>Stałe miesięczne wydatki</t>
  </si>
  <si>
    <t>19.</t>
  </si>
  <si>
    <t>Oświadczenie dotyczące odpowiedzialności karnej za składanie fałszywych informacji.</t>
  </si>
  <si>
    <t>20.</t>
  </si>
  <si>
    <t>Oświadczenie dotyczące wyrażenia zgody na przekazanie zasiłku na konto.</t>
  </si>
  <si>
    <t>1 kartka formatu A4 (druk jednostonny)</t>
  </si>
  <si>
    <t>21.</t>
  </si>
  <si>
    <t>Oświadczenie dotyczące zrzeczenia się odwołania od decyzji administracyjnej.</t>
  </si>
  <si>
    <t>22.</t>
  </si>
  <si>
    <t>Przyznanie pomocy pod warunkiem zwrotu w formie zasiłku okresowego i zasiłku celowego.</t>
  </si>
  <si>
    <t>23.</t>
  </si>
  <si>
    <t>Zgłoszenie danych do ubezpieczenia zdrowotnego i społecznego.</t>
  </si>
  <si>
    <t>24.</t>
  </si>
  <si>
    <t>Oświadczenie dotyczące zobowiązania do przedłożenia w urzędzie pracy decyzji przyznającej zasiłek stały.</t>
  </si>
  <si>
    <t>25.</t>
  </si>
  <si>
    <t>Zaświadczenie lekarskie do specjalistycznych usług opiekuńczych dla osób z zaburzeniami psychicznymi.</t>
  </si>
  <si>
    <t>26.</t>
  </si>
  <si>
    <t>Zaświadczenie lekarskie do specjalistycznych usług opiekuńczych.</t>
  </si>
  <si>
    <t>27.</t>
  </si>
  <si>
    <t>Formularz dotyczący specjalistycznych usług opiekuńczych.</t>
  </si>
  <si>
    <t>28.</t>
  </si>
  <si>
    <t>Formularz dotyczący usług opiekuńczych.</t>
  </si>
  <si>
    <t>29.</t>
  </si>
  <si>
    <t>Przyznanie pomocy odpłatnej w formie specjalnych usług opiekuńczych dla osób z zaburzeniami psychicznym.</t>
  </si>
  <si>
    <t>30.</t>
  </si>
  <si>
    <t>Przyznanie pomocy odpłatnej w formie usług opiekuńczych i specjalistycznych usług opiekuńczych.</t>
  </si>
  <si>
    <t>31.</t>
  </si>
  <si>
    <t>Oświadczenie pod rygorem odpowiedzialności karnej.</t>
  </si>
  <si>
    <t>32.</t>
  </si>
  <si>
    <t>Wywiad środowiskowy część I</t>
  </si>
  <si>
    <t xml:space="preserve">4 kartki formatu A3 (druk dwustronny), 1 kartka formatu A4 (druk dwustronny) </t>
  </si>
  <si>
    <t>33.</t>
  </si>
  <si>
    <t>Wywiad środowiskowy część II</t>
  </si>
  <si>
    <t>1 kartka formatu A3 (druk dwustronny)</t>
  </si>
  <si>
    <t>34.</t>
  </si>
  <si>
    <t>Wywiad środowiskowy część III</t>
  </si>
  <si>
    <t>35.</t>
  </si>
  <si>
    <t>Wywiad środowiskowy część IV</t>
  </si>
  <si>
    <t>1 kartka formatu A3 (druk dwustronny) i 1 kartka formatu A4 (druk dwustronny)</t>
  </si>
  <si>
    <t>36.</t>
  </si>
  <si>
    <t>Wywiad środowiskowy część VIII</t>
  </si>
  <si>
    <t>37.</t>
  </si>
  <si>
    <t>Wywiad środowiskowy część IX</t>
  </si>
  <si>
    <t>1 kartka formatu A3 (druk dwustronny) i 1 kartka formatu A4 (druk jednostronny)</t>
  </si>
  <si>
    <t>38.</t>
  </si>
  <si>
    <t>arkusz oceny pracownika świadczącego usługi opiekuńcze</t>
  </si>
  <si>
    <t>39.</t>
  </si>
  <si>
    <t>oświadczenie dotyczące jednorazowego dochodu</t>
  </si>
  <si>
    <t>40.</t>
  </si>
  <si>
    <t xml:space="preserve">protokół z czynności służbowych </t>
  </si>
  <si>
    <t>41.</t>
  </si>
  <si>
    <t>informacja grupy roboczej o zakończeniu działań</t>
  </si>
  <si>
    <t>42.</t>
  </si>
  <si>
    <t>karta pracy socjalnej</t>
  </si>
  <si>
    <t>43.</t>
  </si>
  <si>
    <t>Niebieka karta C</t>
  </si>
  <si>
    <t>44.</t>
  </si>
  <si>
    <t>Niebieska karta D</t>
  </si>
  <si>
    <t>45.</t>
  </si>
  <si>
    <t xml:space="preserve">Niebieska karta A wraz z załącznikami </t>
  </si>
  <si>
    <t>2 kartki formatu A3 (druk dwustronny)</t>
  </si>
  <si>
    <t>46.</t>
  </si>
  <si>
    <t xml:space="preserve">Karty obiadowe numerowane - materiał - karton, gramatura kartonu 200g/m² </t>
  </si>
  <si>
    <t>1 kartka formatu A6 (druk jednostronny)</t>
  </si>
  <si>
    <t>47.</t>
  </si>
  <si>
    <t>Potwierdzenie odbioru –  gramatura papieru 140g/m2. Kolor papieru biały, kolor druku czarny. Perforacja i paski samoprzylepne</t>
  </si>
  <si>
    <t>1 kartka formatu A6 (druk dwustronny)</t>
  </si>
  <si>
    <t>48.</t>
  </si>
  <si>
    <t>Wniosek o ustalenie prawa do świadczenia wychowawczego SW-1</t>
  </si>
  <si>
    <t>49.</t>
  </si>
  <si>
    <t>załącznik do wniosku o ustalenie prawa do świadczenia wychowawczego SW-1Z</t>
  </si>
  <si>
    <t>50.</t>
  </si>
  <si>
    <t>Wniosek o ustalenie praw do zasiłeku rodzinnego oraz dodatków do zasiłku rodzinnego SR-1</t>
  </si>
  <si>
    <t>4 kartki formatu A3 (druk dwustronny) i 1 kartka formatu A4 (druk dwustronny)</t>
  </si>
  <si>
    <t>51.</t>
  </si>
  <si>
    <t>załącznik do wniosku do zasiłku rodzinnego SR-1Z</t>
  </si>
  <si>
    <t>52.</t>
  </si>
  <si>
    <t>Jednorazowa zapomoga z tytułu urodzenia dziecka SR-2</t>
  </si>
  <si>
    <t>53.</t>
  </si>
  <si>
    <t>Zasiłek pielęgnacyjny SR-3</t>
  </si>
  <si>
    <t>54.</t>
  </si>
  <si>
    <t>Specjalny zasiłek opiekuńczy SR-4</t>
  </si>
  <si>
    <t>3 kartki formatu A3 (druk dwustronny)</t>
  </si>
  <si>
    <t>55.</t>
  </si>
  <si>
    <t>Świadczenie pielęgnacyjne SR-5</t>
  </si>
  <si>
    <t>56.</t>
  </si>
  <si>
    <t>Świadczenie rodzicielskie SR-7</t>
  </si>
  <si>
    <t>57.</t>
  </si>
  <si>
    <t>oświadczenie wnioskodawcy o dochodach ZSR-05</t>
  </si>
  <si>
    <t>58.</t>
  </si>
  <si>
    <t>oświadczenie pod odpowiedzialnością karną</t>
  </si>
  <si>
    <t>59.</t>
  </si>
  <si>
    <t>WNIOSEK O USTALENIE PRAWA DO ŚWIADCZEŃ Z FUNDUSZU ALIMENTACYJNEGO FA-1</t>
  </si>
  <si>
    <t>60.</t>
  </si>
  <si>
    <t>OŚWIADCZENIE WNIOSKODAWCY O DOCHODACH SWOICH ALBO CZŁONKA RODZINY OSIĄGNIĘTYCH W ROKU KALENDARZOWYM POPRZEDZAJĄCYM OKRES ŚWIADCZENIOWY INNYCH NIŻ DOCHODY PODLEGAJĄCE OPODATKOWANIU NA ZASADACH OKREŚLONYCH W ART. 27, ART. 30B, ART. 30C, ART. 30E I ART. 30FUSTAWY Z DNIA 26 LIPCA 1991 R. O PODATKU DOCHODOWYM OD OSÓB FIZYCZNYCH(DZ. U. Z 2012 R. POZ. 361, Z PÓŹN. ZM.) ZFA-03</t>
  </si>
  <si>
    <t>61.</t>
  </si>
  <si>
    <t>KWESTIONARIUSZ WYWIADU ALIMENTACYJNEGO</t>
  </si>
  <si>
    <t>62.</t>
  </si>
  <si>
    <t>OŚWIADCZENIE MAJĄTKOWE DŁUŻNIKA ALIMENTACYJNEGO</t>
  </si>
  <si>
    <t>63.</t>
  </si>
  <si>
    <t>POTWIERDZENIE ODBIORU, FORMAT A6, DRUK DWUSTRONNY, KOLOR PAPIERU BIAŁY, KOLOR DRUKU CZARNY, PERFORACJA I PASKI SAMOPRZYLEPNE</t>
  </si>
  <si>
    <t>64.</t>
  </si>
  <si>
    <t xml:space="preserve">Identyfikator pracownika o wymiarach 148x103 mm, druk dwustronny  materiał - karton, gramatura kartonu 200g/m²,kolor biały , nadruk w kolorze czarnym.  </t>
  </si>
  <si>
    <t>65.</t>
  </si>
  <si>
    <t xml:space="preserve">Wkładka do akt osobowych część B, format A4, materiał karton, gramatura kartonu 200g/m², kolor kartony biały. </t>
  </si>
  <si>
    <t>66.</t>
  </si>
  <si>
    <t xml:space="preserve">Dziennik kont członkowskich KZP format A-5-druk dwustronny , materiał - karton, gramatura kartonu 200g/m², kolor biały, czarny nadruk. </t>
  </si>
  <si>
    <t>1 kartka formatu A5 (druk dwustronny)</t>
  </si>
  <si>
    <t>67.</t>
  </si>
  <si>
    <t xml:space="preserve">Karta wynagrodzeń dla jednostek budżetowych - format A-4-druk dwustronny , materiał - karton, gramatura kartonu 200g/m², kolor biały, czarny nadruk. </t>
  </si>
  <si>
    <t>68.</t>
  </si>
  <si>
    <t xml:space="preserve">Roczna karta obecności w pracy- format A-5-druk dwustronny , materiał - karton, gramatura kartonu 200g/m², kolor biały, czarny nadruk. </t>
  </si>
  <si>
    <t>69.</t>
  </si>
  <si>
    <t>WNIOSEK o przyznanie dofinansowania ze środków Państwowego Funduszu Rehabilitacji Osób Niepełnosprawnych na likwidację barier architektonicznych, w komunikowaniu się i technicznych.</t>
  </si>
  <si>
    <t>1 kartka formatu A3 (druk dwustronny) + 1 kartka formatu A4 (druk jednostronny)</t>
  </si>
  <si>
    <t>70.</t>
  </si>
  <si>
    <t>WNIOSEK o przyznanie dofinansowania ze środków PFRON zaopatrzenia w wyroby medyczne będące przedmiotami ortopedycznymi i środki pomocnicze</t>
  </si>
  <si>
    <t>71.</t>
  </si>
  <si>
    <t>WNIOSEK o przyznanie dofinansowania ze środków PFRON zaopatrzenia w sprzęt rehabilitacyjny</t>
  </si>
  <si>
    <t>72.</t>
  </si>
  <si>
    <t>WNIOSEK o dofinansowanie ze środków Państwowego Funduszu Rehabilitacji Osób Niepełnosprawnych uczestnictwa w turnusie rehabilitacyjnym</t>
  </si>
  <si>
    <t>73.</t>
  </si>
  <si>
    <t>klauzula informacyjna dotycząca przetwarzania danych osobowych w Miejskim Ośrodku Pomocy Rodzinie w Lublinie w celu realizacji zadań powiatu finansowanych ze środków Państwowego Funduszu Rehabilitacji Osób Niepełnosprawnych</t>
  </si>
  <si>
    <t>1 kartka a3 (druk dwustronny, zadrukowany na 3 stronach)
ewentualnie wersja pomniejszona 1 kartka a4 dwustronna.</t>
  </si>
  <si>
    <t>74.</t>
  </si>
  <si>
    <t>Potwierdzenie odbioru –  gramatura papieru 140g/m2. Kolor papieru biały, kolor druku czarny.</t>
  </si>
  <si>
    <t>76.</t>
  </si>
  <si>
    <t>Potwierdzenie odbioru –  gramatura papieru 140g/m2. Kolor papieru pomarańczowy, kolor druku czarny. Perforacja i paski samoprzylepne</t>
  </si>
  <si>
    <t>1 kartka formatu DL (druk jednostronny)</t>
  </si>
  <si>
    <t>77.</t>
  </si>
  <si>
    <t>Jedna kartka gramatura  papieru 70g/m². Kolor papieru biały, kolor druku czarny.</t>
  </si>
  <si>
    <t>78.</t>
  </si>
  <si>
    <t>Jedna  kartka  gramatura  papieru 70g/m². Kolor papieru biały, kolor druku czarny.</t>
  </si>
  <si>
    <t>79.</t>
  </si>
  <si>
    <t>1 kartka formatu A3 (druk jednostronny)</t>
  </si>
  <si>
    <t>80.</t>
  </si>
  <si>
    <t>81.</t>
  </si>
  <si>
    <t>klauzula informacyjna dotycząca przetwarzania danych osobowych w Miejskim Ośrodku Pomocy Rodzinie w Lublinie (pomoc społeczna)</t>
  </si>
  <si>
    <t xml:space="preserve">Razem </t>
  </si>
  <si>
    <t>Wartość należy przepisać do załącznika f Formularza Ofertowego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</si>
</sst>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alibri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zcionka tekstu podstawowego"/>
      <family val="2"/>
    </font>
    <font>
      <sz val="8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>
      <alignment/>
      <protection/>
    </xf>
    <xf numFmtId="164" fontId="3" fillId="17" borderId="0">
      <alignment/>
      <protection/>
    </xf>
    <xf numFmtId="164" fontId="4" fillId="18" borderId="0">
      <alignment/>
      <protection/>
    </xf>
    <xf numFmtId="164" fontId="4" fillId="0" borderId="0">
      <alignment/>
      <protection/>
    </xf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5" fillId="9" borderId="0">
      <alignment/>
      <protection/>
    </xf>
    <xf numFmtId="164" fontId="6" fillId="7" borderId="1" applyNumberFormat="0" applyAlignment="0" applyProtection="0"/>
    <xf numFmtId="164" fontId="7" fillId="18" borderId="2" applyNumberFormat="0" applyAlignment="0" applyProtection="0"/>
    <xf numFmtId="164" fontId="8" fillId="4" borderId="0" applyNumberFormat="0" applyBorder="0" applyAlignment="0" applyProtection="0"/>
    <xf numFmtId="164" fontId="9" fillId="20" borderId="0">
      <alignment/>
      <protection/>
    </xf>
    <xf numFmtId="164" fontId="10" fillId="0" borderId="0">
      <alignment/>
      <protection/>
    </xf>
    <xf numFmtId="164" fontId="11" fillId="4" borderId="0">
      <alignment/>
      <protection/>
    </xf>
    <xf numFmtId="164" fontId="12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16" fillId="0" borderId="3" applyNumberFormat="0" applyFill="0" applyAlignment="0" applyProtection="0"/>
    <xf numFmtId="164" fontId="17" fillId="23" borderId="4" applyNumberFormat="0" applyAlignment="0" applyProtection="0"/>
    <xf numFmtId="164" fontId="18" fillId="0" borderId="5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20" fillId="0" borderId="0" applyNumberFormat="0" applyFill="0" applyBorder="0" applyAlignment="0" applyProtection="0"/>
    <xf numFmtId="164" fontId="21" fillId="24" borderId="0">
      <alignment/>
      <protection/>
    </xf>
    <xf numFmtId="164" fontId="22" fillId="25" borderId="0" applyNumberFormat="0" applyBorder="0" applyAlignment="0" applyProtection="0"/>
    <xf numFmtId="164" fontId="23" fillId="0" borderId="0">
      <alignment/>
      <protection/>
    </xf>
    <xf numFmtId="164" fontId="24" fillId="24" borderId="1">
      <alignment/>
      <protection/>
    </xf>
    <xf numFmtId="164" fontId="25" fillId="18" borderId="1" applyNumberFormat="0" applyAlignment="0" applyProtection="0"/>
    <xf numFmtId="164" fontId="23" fillId="0" borderId="0">
      <alignment/>
      <protection/>
    </xf>
    <xf numFmtId="164" fontId="26" fillId="0" borderId="8" applyNumberFormat="0" applyFill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3" fillId="0" borderId="0">
      <alignment/>
      <protection/>
    </xf>
    <xf numFmtId="164" fontId="29" fillId="0" borderId="0" applyNumberFormat="0" applyFill="0" applyBorder="0" applyAlignment="0" applyProtection="0"/>
    <xf numFmtId="164" fontId="0" fillId="24" borderId="9" applyNumberFormat="0" applyAlignment="0" applyProtection="0"/>
    <xf numFmtId="164" fontId="5" fillId="0" borderId="0">
      <alignment/>
      <protection/>
    </xf>
    <xf numFmtId="164" fontId="30" fillId="3" borderId="0" applyNumberFormat="0" applyBorder="0" applyAlignment="0" applyProtection="0"/>
  </cellStyleXfs>
  <cellXfs count="1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 vertical="center"/>
    </xf>
    <xf numFmtId="165" fontId="26" fillId="0" borderId="0" xfId="0" applyNumberFormat="1" applyFont="1" applyFill="1" applyAlignment="1">
      <alignment horizontal="center"/>
    </xf>
    <xf numFmtId="164" fontId="0" fillId="0" borderId="0" xfId="0" applyFont="1" applyAlignment="1">
      <alignment vertical="center"/>
    </xf>
    <xf numFmtId="164" fontId="0" fillId="0" borderId="0" xfId="0" applyAlignment="1">
      <alignment wrapText="1"/>
    </xf>
    <xf numFmtId="165" fontId="26" fillId="0" borderId="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31" fillId="0" borderId="10" xfId="0" applyFont="1" applyBorder="1" applyAlignment="1">
      <alignment horizontal="center" vertical="center" wrapText="1"/>
    </xf>
    <xf numFmtId="164" fontId="32" fillId="0" borderId="10" xfId="0" applyFont="1" applyBorder="1" applyAlignment="1">
      <alignment horizontal="center" vertical="center" wrapText="1"/>
    </xf>
    <xf numFmtId="164" fontId="31" fillId="0" borderId="10" xfId="0" applyFont="1" applyFill="1" applyBorder="1" applyAlignment="1">
      <alignment horizontal="center" vertical="center" wrapText="1"/>
    </xf>
    <xf numFmtId="164" fontId="31" fillId="25" borderId="10" xfId="0" applyFont="1" applyFill="1" applyBorder="1" applyAlignment="1">
      <alignment horizontal="center" vertical="center" wrapText="1"/>
    </xf>
    <xf numFmtId="165" fontId="31" fillId="25" borderId="10" xfId="0" applyNumberFormat="1" applyFont="1" applyFill="1" applyBorder="1" applyAlignment="1">
      <alignment horizontal="center" vertical="center"/>
    </xf>
    <xf numFmtId="165" fontId="31" fillId="7" borderId="10" xfId="0" applyNumberFormat="1" applyFont="1" applyFill="1" applyBorder="1" applyAlignment="1">
      <alignment horizontal="center" vertical="center"/>
    </xf>
    <xf numFmtId="165" fontId="31" fillId="4" borderId="10" xfId="0" applyNumberFormat="1" applyFont="1" applyFill="1" applyBorder="1" applyAlignment="1">
      <alignment horizontal="center" vertical="center"/>
    </xf>
    <xf numFmtId="165" fontId="31" fillId="18" borderId="10" xfId="0" applyNumberFormat="1" applyFont="1" applyFill="1" applyBorder="1" applyAlignment="1">
      <alignment horizontal="center" vertical="center"/>
    </xf>
    <xf numFmtId="165" fontId="31" fillId="6" borderId="10" xfId="0" applyNumberFormat="1" applyFont="1" applyFill="1" applyBorder="1" applyAlignment="1">
      <alignment horizontal="center" vertical="center" wrapText="1"/>
    </xf>
    <xf numFmtId="164" fontId="3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Fill="1" applyBorder="1" applyAlignment="1">
      <alignment/>
    </xf>
    <xf numFmtId="164" fontId="34" fillId="25" borderId="10" xfId="0" applyFont="1" applyFill="1" applyBorder="1" applyAlignment="1">
      <alignment horizontal="left" vertical="center" wrapText="1"/>
    </xf>
    <xf numFmtId="164" fontId="34" fillId="25" borderId="10" xfId="0" applyFont="1" applyFill="1" applyBorder="1" applyAlignment="1">
      <alignment horizontal="center" vertical="center" wrapText="1"/>
    </xf>
    <xf numFmtId="164" fontId="34" fillId="25" borderId="10" xfId="0" applyFont="1" applyFill="1" applyBorder="1" applyAlignment="1">
      <alignment vertical="center" wrapText="1"/>
    </xf>
    <xf numFmtId="165" fontId="35" fillId="0" borderId="10" xfId="0" applyNumberFormat="1" applyFont="1" applyFill="1" applyBorder="1" applyAlignment="1">
      <alignment horizontal="center" vertical="center" wrapText="1"/>
    </xf>
    <xf numFmtId="164" fontId="34" fillId="0" borderId="10" xfId="0" applyFont="1" applyBorder="1" applyAlignment="1">
      <alignment horizontal="center" vertical="center" wrapText="1"/>
    </xf>
    <xf numFmtId="165" fontId="34" fillId="0" borderId="10" xfId="0" applyNumberFormat="1" applyFont="1" applyBorder="1" applyAlignment="1">
      <alignment horizontal="center" vertical="center" wrapText="1"/>
    </xf>
    <xf numFmtId="165" fontId="34" fillId="0" borderId="10" xfId="0" applyNumberFormat="1" applyFont="1" applyBorder="1" applyAlignment="1">
      <alignment horizontal="center" vertical="center"/>
    </xf>
    <xf numFmtId="165" fontId="34" fillId="25" borderId="10" xfId="0" applyNumberFormat="1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6" fontId="0" fillId="0" borderId="10" xfId="0" applyNumberFormat="1" applyBorder="1" applyAlignment="1">
      <alignment wrapText="1"/>
    </xf>
    <xf numFmtId="164" fontId="34" fillId="25" borderId="10" xfId="0" applyFont="1" applyFill="1" applyBorder="1" applyAlignment="1">
      <alignment/>
    </xf>
    <xf numFmtId="164" fontId="34" fillId="25" borderId="10" xfId="0" applyFont="1" applyFill="1" applyBorder="1" applyAlignment="1">
      <alignment horizontal="center" vertical="center"/>
    </xf>
    <xf numFmtId="164" fontId="0" fillId="25" borderId="10" xfId="0" applyFont="1" applyFill="1" applyBorder="1" applyAlignment="1">
      <alignment vertical="center" wrapText="1"/>
    </xf>
    <xf numFmtId="164" fontId="0" fillId="0" borderId="10" xfId="0" applyBorder="1" applyAlignment="1">
      <alignment horizontal="center" vertical="center"/>
    </xf>
    <xf numFmtId="164" fontId="0" fillId="25" borderId="10" xfId="0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1" fillId="25" borderId="11" xfId="0" applyFont="1" applyFill="1" applyBorder="1" applyAlignment="1">
      <alignment horizontal="left" vertical="center" wrapText="1"/>
    </xf>
    <xf numFmtId="164" fontId="0" fillId="25" borderId="11" xfId="0" applyFill="1" applyBorder="1" applyAlignment="1">
      <alignment horizontal="center" vertical="center"/>
    </xf>
    <xf numFmtId="164" fontId="0" fillId="25" borderId="11" xfId="0" applyFont="1" applyFill="1" applyBorder="1" applyAlignment="1">
      <alignment vertical="center"/>
    </xf>
    <xf numFmtId="165" fontId="35" fillId="0" borderId="11" xfId="0" applyNumberFormat="1" applyFont="1" applyFill="1" applyBorder="1" applyAlignment="1">
      <alignment horizontal="center" vertical="center" wrapText="1"/>
    </xf>
    <xf numFmtId="164" fontId="0" fillId="25" borderId="11" xfId="0" applyFont="1" applyFill="1" applyBorder="1" applyAlignment="1">
      <alignment horizontal="center" vertical="center"/>
    </xf>
    <xf numFmtId="165" fontId="34" fillId="0" borderId="11" xfId="0" applyNumberFormat="1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center" vertical="center"/>
    </xf>
    <xf numFmtId="165" fontId="34" fillId="4" borderId="11" xfId="0" applyNumberFormat="1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6" fontId="0" fillId="0" borderId="11" xfId="0" applyNumberFormat="1" applyBorder="1" applyAlignment="1">
      <alignment wrapText="1"/>
    </xf>
    <xf numFmtId="164" fontId="0" fillId="18" borderId="12" xfId="0" applyFont="1" applyFill="1" applyBorder="1" applyAlignment="1">
      <alignment horizontal="left" vertical="center" wrapText="1"/>
    </xf>
    <xf numFmtId="164" fontId="0" fillId="18" borderId="12" xfId="0" applyFill="1" applyBorder="1" applyAlignment="1">
      <alignment horizontal="center" vertical="center" wrapText="1"/>
    </xf>
    <xf numFmtId="164" fontId="34" fillId="18" borderId="12" xfId="0" applyFont="1" applyFill="1" applyBorder="1" applyAlignment="1">
      <alignment vertical="center" wrapText="1"/>
    </xf>
    <xf numFmtId="165" fontId="35" fillId="0" borderId="12" xfId="0" applyNumberFormat="1" applyFont="1" applyFill="1" applyBorder="1" applyAlignment="1">
      <alignment horizontal="center" vertical="center" wrapText="1"/>
    </xf>
    <xf numFmtId="164" fontId="34" fillId="0" borderId="12" xfId="0" applyFont="1" applyBorder="1" applyAlignment="1">
      <alignment horizontal="center" vertical="center" wrapText="1"/>
    </xf>
    <xf numFmtId="165" fontId="34" fillId="0" borderId="12" xfId="0" applyNumberFormat="1" applyFont="1" applyBorder="1" applyAlignment="1">
      <alignment horizontal="center" vertical="center" wrapText="1"/>
    </xf>
    <xf numFmtId="165" fontId="34" fillId="0" borderId="12" xfId="0" applyNumberFormat="1" applyFont="1" applyBorder="1" applyAlignment="1">
      <alignment horizontal="center" vertical="center"/>
    </xf>
    <xf numFmtId="165" fontId="34" fillId="18" borderId="12" xfId="0" applyNumberFormat="1" applyFont="1" applyFill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2" xfId="0" applyNumberFormat="1" applyBorder="1" applyAlignment="1">
      <alignment wrapText="1"/>
    </xf>
    <xf numFmtId="164" fontId="0" fillId="18" borderId="10" xfId="0" applyFont="1" applyFill="1" applyBorder="1" applyAlignment="1">
      <alignment horizontal="left" vertical="center" wrapText="1"/>
    </xf>
    <xf numFmtId="164" fontId="0" fillId="18" borderId="10" xfId="0" applyFill="1" applyBorder="1" applyAlignment="1">
      <alignment horizontal="center" vertical="center" wrapText="1"/>
    </xf>
    <xf numFmtId="164" fontId="0" fillId="18" borderId="10" xfId="0" applyFont="1" applyFill="1" applyBorder="1" applyAlignment="1">
      <alignment vertical="center" wrapText="1"/>
    </xf>
    <xf numFmtId="165" fontId="34" fillId="18" borderId="10" xfId="0" applyNumberFormat="1" applyFont="1" applyFill="1" applyBorder="1" applyAlignment="1">
      <alignment horizontal="center" vertical="center"/>
    </xf>
    <xf numFmtId="164" fontId="34" fillId="18" borderId="10" xfId="0" applyFont="1" applyFill="1" applyBorder="1" applyAlignment="1">
      <alignment vertical="center" wrapText="1"/>
    </xf>
    <xf numFmtId="164" fontId="34" fillId="18" borderId="10" xfId="67" applyFont="1" applyFill="1" applyBorder="1" applyAlignment="1">
      <alignment wrapText="1"/>
      <protection/>
    </xf>
    <xf numFmtId="164" fontId="34" fillId="18" borderId="10" xfId="0" applyFont="1" applyFill="1" applyBorder="1" applyAlignment="1">
      <alignment horizontal="left" vertical="center" wrapText="1"/>
    </xf>
    <xf numFmtId="164" fontId="23" fillId="18" borderId="10" xfId="67" applyFont="1" applyFill="1" applyBorder="1" applyAlignment="1">
      <alignment wrapText="1"/>
      <protection/>
    </xf>
    <xf numFmtId="164" fontId="0" fillId="18" borderId="10" xfId="0" applyNumberFormat="1" applyFont="1" applyFill="1" applyBorder="1" applyAlignment="1">
      <alignment horizontal="left" vertical="center" wrapText="1"/>
    </xf>
    <xf numFmtId="164" fontId="0" fillId="18" borderId="10" xfId="0" applyFont="1" applyFill="1" applyBorder="1" applyAlignment="1">
      <alignment/>
    </xf>
    <xf numFmtId="164" fontId="0" fillId="18" borderId="10" xfId="0" applyFill="1" applyBorder="1" applyAlignment="1">
      <alignment horizontal="center" vertical="center"/>
    </xf>
    <xf numFmtId="164" fontId="0" fillId="18" borderId="10" xfId="0" applyFont="1" applyFill="1" applyBorder="1" applyAlignment="1">
      <alignment vertical="center"/>
    </xf>
    <xf numFmtId="166" fontId="0" fillId="18" borderId="11" xfId="0" applyNumberFormat="1" applyFont="1" applyFill="1" applyBorder="1" applyAlignment="1">
      <alignment wrapText="1"/>
    </xf>
    <xf numFmtId="164" fontId="0" fillId="18" borderId="11" xfId="0" applyFill="1" applyBorder="1" applyAlignment="1">
      <alignment horizontal="center" vertical="center"/>
    </xf>
    <xf numFmtId="164" fontId="0" fillId="18" borderId="11" xfId="0" applyFont="1" applyFill="1" applyBorder="1" applyAlignment="1">
      <alignment vertical="center"/>
    </xf>
    <xf numFmtId="164" fontId="34" fillId="0" borderId="11" xfId="0" applyFont="1" applyBorder="1" applyAlignment="1">
      <alignment horizontal="center" vertical="center" wrapText="1"/>
    </xf>
    <xf numFmtId="165" fontId="34" fillId="18" borderId="11" xfId="0" applyNumberFormat="1" applyFont="1" applyFill="1" applyBorder="1" applyAlignment="1">
      <alignment horizontal="center" vertical="center"/>
    </xf>
    <xf numFmtId="164" fontId="1" fillId="26" borderId="12" xfId="0" applyFont="1" applyFill="1" applyBorder="1" applyAlignment="1">
      <alignment horizontal="left" vertical="center" wrapText="1"/>
    </xf>
    <xf numFmtId="164" fontId="0" fillId="26" borderId="12" xfId="0" applyFill="1" applyBorder="1" applyAlignment="1">
      <alignment horizontal="center" vertical="center"/>
    </xf>
    <xf numFmtId="164" fontId="0" fillId="26" borderId="12" xfId="0" applyFont="1" applyFill="1" applyBorder="1" applyAlignment="1">
      <alignment vertical="center"/>
    </xf>
    <xf numFmtId="165" fontId="34" fillId="26" borderId="12" xfId="0" applyNumberFormat="1" applyFont="1" applyFill="1" applyBorder="1" applyAlignment="1">
      <alignment horizontal="center" vertical="center"/>
    </xf>
    <xf numFmtId="164" fontId="1" fillId="26" borderId="10" xfId="0" applyFont="1" applyFill="1" applyBorder="1" applyAlignment="1">
      <alignment horizontal="left" vertical="center" wrapText="1"/>
    </xf>
    <xf numFmtId="164" fontId="0" fillId="26" borderId="10" xfId="0" applyFill="1" applyBorder="1" applyAlignment="1">
      <alignment horizontal="center" vertical="center"/>
    </xf>
    <xf numFmtId="164" fontId="0" fillId="26" borderId="10" xfId="0" applyFont="1" applyFill="1" applyBorder="1" applyAlignment="1">
      <alignment vertical="center" wrapText="1"/>
    </xf>
    <xf numFmtId="165" fontId="34" fillId="26" borderId="10" xfId="0" applyNumberFormat="1" applyFont="1" applyFill="1" applyBorder="1" applyAlignment="1">
      <alignment horizontal="center" vertical="center"/>
    </xf>
    <xf numFmtId="164" fontId="0" fillId="26" borderId="13" xfId="0" applyFont="1" applyFill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5" fontId="34" fillId="0" borderId="10" xfId="0" applyNumberFormat="1" applyFont="1" applyFill="1" applyBorder="1" applyAlignment="1">
      <alignment horizontal="center" vertical="center"/>
    </xf>
    <xf numFmtId="164" fontId="1" fillId="26" borderId="13" xfId="0" applyFont="1" applyFill="1" applyBorder="1" applyAlignment="1">
      <alignment horizontal="left" vertical="center" wrapText="1"/>
    </xf>
    <xf numFmtId="164" fontId="0" fillId="26" borderId="13" xfId="0" applyFill="1" applyBorder="1" applyAlignment="1">
      <alignment horizontal="center" vertical="center"/>
    </xf>
    <xf numFmtId="164" fontId="0" fillId="26" borderId="13" xfId="0" applyFont="1" applyFill="1" applyBorder="1" applyAlignment="1">
      <alignment vertical="center" wrapText="1"/>
    </xf>
    <xf numFmtId="165" fontId="35" fillId="0" borderId="13" xfId="0" applyNumberFormat="1" applyFont="1" applyFill="1" applyBorder="1" applyAlignment="1">
      <alignment horizontal="center" vertical="center" wrapText="1"/>
    </xf>
    <xf numFmtId="164" fontId="0" fillId="0" borderId="13" xfId="0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5" fontId="34" fillId="0" borderId="13" xfId="0" applyNumberFormat="1" applyFont="1" applyBorder="1" applyAlignment="1">
      <alignment horizontal="center" vertical="center" wrapText="1"/>
    </xf>
    <xf numFmtId="165" fontId="34" fillId="0" borderId="13" xfId="0" applyNumberFormat="1" applyFont="1" applyBorder="1" applyAlignment="1">
      <alignment horizontal="center" vertical="center"/>
    </xf>
    <xf numFmtId="165" fontId="34" fillId="26" borderId="13" xfId="0" applyNumberFormat="1" applyFont="1" applyFill="1" applyBorder="1" applyAlignment="1">
      <alignment horizontal="center" vertical="center"/>
    </xf>
    <xf numFmtId="164" fontId="0" fillId="0" borderId="13" xfId="0" applyBorder="1" applyAlignment="1">
      <alignment/>
    </xf>
    <xf numFmtId="166" fontId="0" fillId="0" borderId="13" xfId="0" applyNumberFormat="1" applyBorder="1" applyAlignment="1">
      <alignment wrapText="1"/>
    </xf>
    <xf numFmtId="164" fontId="0" fillId="0" borderId="11" xfId="0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5" fontId="34" fillId="26" borderId="11" xfId="0" applyNumberFormat="1" applyFont="1" applyFill="1" applyBorder="1" applyAlignment="1">
      <alignment horizontal="center" vertical="center"/>
    </xf>
    <xf numFmtId="164" fontId="36" fillId="7" borderId="10" xfId="0" applyFont="1" applyFill="1" applyBorder="1" applyAlignment="1">
      <alignment wrapText="1"/>
    </xf>
    <xf numFmtId="164" fontId="36" fillId="7" borderId="10" xfId="0" applyFont="1" applyFill="1" applyBorder="1" applyAlignment="1">
      <alignment horizontal="center" vertical="center"/>
    </xf>
    <xf numFmtId="164" fontId="36" fillId="7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5" fontId="34" fillId="7" borderId="12" xfId="0" applyNumberFormat="1" applyFont="1" applyFill="1" applyBorder="1" applyAlignment="1">
      <alignment horizontal="center" vertical="center"/>
    </xf>
    <xf numFmtId="165" fontId="34" fillId="7" borderId="10" xfId="0" applyNumberFormat="1" applyFont="1" applyFill="1" applyBorder="1" applyAlignment="1">
      <alignment horizontal="center" vertical="center"/>
    </xf>
    <xf numFmtId="165" fontId="34" fillId="7" borderId="13" xfId="0" applyNumberFormat="1" applyFont="1" applyFill="1" applyBorder="1" applyAlignment="1">
      <alignment horizontal="center" vertical="center"/>
    </xf>
    <xf numFmtId="164" fontId="36" fillId="7" borderId="11" xfId="0" applyFont="1" applyFill="1" applyBorder="1" applyAlignment="1">
      <alignment wrapText="1"/>
    </xf>
    <xf numFmtId="164" fontId="36" fillId="7" borderId="11" xfId="0" applyFont="1" applyFill="1" applyBorder="1" applyAlignment="1">
      <alignment horizontal="center" vertical="center"/>
    </xf>
    <xf numFmtId="164" fontId="36" fillId="7" borderId="11" xfId="0" applyFont="1" applyFill="1" applyBorder="1" applyAlignment="1">
      <alignment horizontal="center" vertical="center" wrapText="1"/>
    </xf>
    <xf numFmtId="165" fontId="34" fillId="7" borderId="11" xfId="0" applyNumberFormat="1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 horizontal="left" vertical="center" wrapText="1"/>
    </xf>
    <xf numFmtId="164" fontId="0" fillId="4" borderId="12" xfId="0" applyFill="1" applyBorder="1" applyAlignment="1">
      <alignment horizontal="center" vertical="center"/>
    </xf>
    <xf numFmtId="164" fontId="0" fillId="4" borderId="12" xfId="0" applyFont="1" applyFill="1" applyBorder="1" applyAlignment="1">
      <alignment vertical="center"/>
    </xf>
    <xf numFmtId="165" fontId="34" fillId="4" borderId="12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0" fillId="4" borderId="11" xfId="0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4" fontId="1" fillId="3" borderId="12" xfId="0" applyFont="1" applyFill="1" applyBorder="1" applyAlignment="1">
      <alignment horizontal="left" vertical="center" wrapText="1"/>
    </xf>
    <xf numFmtId="164" fontId="0" fillId="3" borderId="12" xfId="0" applyFill="1" applyBorder="1" applyAlignment="1">
      <alignment horizontal="center" vertical="center"/>
    </xf>
    <xf numFmtId="164" fontId="0" fillId="3" borderId="12" xfId="0" applyFont="1" applyFill="1" applyBorder="1" applyAlignment="1">
      <alignment vertical="center"/>
    </xf>
    <xf numFmtId="165" fontId="34" fillId="0" borderId="12" xfId="0" applyNumberFormat="1" applyFont="1" applyFill="1" applyBorder="1" applyAlignment="1">
      <alignment horizontal="center" vertical="center"/>
    </xf>
    <xf numFmtId="164" fontId="1" fillId="3" borderId="10" xfId="0" applyFont="1" applyFill="1" applyBorder="1" applyAlignment="1">
      <alignment horizontal="left" vertical="center" wrapText="1"/>
    </xf>
    <xf numFmtId="164" fontId="0" fillId="3" borderId="10" xfId="0" applyFill="1" applyBorder="1" applyAlignment="1">
      <alignment horizontal="center" vertical="center"/>
    </xf>
    <xf numFmtId="164" fontId="0" fillId="3" borderId="10" xfId="0" applyFont="1" applyFill="1" applyBorder="1" applyAlignment="1">
      <alignment vertical="center" wrapText="1"/>
    </xf>
    <xf numFmtId="164" fontId="1" fillId="3" borderId="13" xfId="0" applyFont="1" applyFill="1" applyBorder="1" applyAlignment="1">
      <alignment horizontal="left" vertical="center" wrapText="1"/>
    </xf>
    <xf numFmtId="164" fontId="0" fillId="3" borderId="13" xfId="0" applyFill="1" applyBorder="1" applyAlignment="1">
      <alignment horizontal="center" vertical="center"/>
    </xf>
    <xf numFmtId="164" fontId="0" fillId="3" borderId="13" xfId="0" applyFont="1" applyFill="1" applyBorder="1" applyAlignment="1">
      <alignment vertical="center"/>
    </xf>
    <xf numFmtId="164" fontId="0" fillId="0" borderId="11" xfId="0" applyFont="1" applyFill="1" applyBorder="1" applyAlignment="1">
      <alignment/>
    </xf>
    <xf numFmtId="164" fontId="1" fillId="3" borderId="11" xfId="0" applyFont="1" applyFill="1" applyBorder="1" applyAlignment="1">
      <alignment horizontal="left" vertical="center" wrapText="1"/>
    </xf>
    <xf numFmtId="164" fontId="0" fillId="3" borderId="11" xfId="0" applyFill="1" applyBorder="1" applyAlignment="1">
      <alignment horizontal="center" vertical="center"/>
    </xf>
    <xf numFmtId="164" fontId="0" fillId="3" borderId="11" xfId="0" applyFont="1" applyFill="1" applyBorder="1" applyAlignment="1">
      <alignment vertical="center" wrapText="1"/>
    </xf>
    <xf numFmtId="165" fontId="34" fillId="0" borderId="11" xfId="0" applyNumberFormat="1" applyFont="1" applyFill="1" applyBorder="1" applyAlignment="1">
      <alignment horizontal="center" vertical="center"/>
    </xf>
    <xf numFmtId="164" fontId="36" fillId="25" borderId="14" xfId="0" applyFont="1" applyFill="1" applyBorder="1" applyAlignment="1">
      <alignment wrapText="1"/>
    </xf>
    <xf numFmtId="164" fontId="0" fillId="25" borderId="12" xfId="0" applyFill="1" applyBorder="1" applyAlignment="1">
      <alignment horizontal="center" vertical="center"/>
    </xf>
    <xf numFmtId="164" fontId="0" fillId="25" borderId="12" xfId="0" applyFont="1" applyFill="1" applyBorder="1" applyAlignment="1">
      <alignment vertical="center" wrapText="1"/>
    </xf>
    <xf numFmtId="164" fontId="0" fillId="25" borderId="12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5" fontId="35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wrapText="1"/>
    </xf>
    <xf numFmtId="164" fontId="26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6" fontId="0" fillId="0" borderId="0" xfId="0" applyNumberFormat="1" applyAlignment="1">
      <alignment wrapText="1"/>
    </xf>
    <xf numFmtId="164" fontId="37" fillId="0" borderId="0" xfId="0" applyFont="1" applyAlignment="1">
      <alignment horizontal="center" vertical="center" wrapText="1"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(user)" xfId="55"/>
    <cellStyle name="Heading 1 1" xfId="56"/>
    <cellStyle name="Heading 2 1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2020" xfId="67"/>
    <cellStyle name="Note 1" xfId="68"/>
    <cellStyle name="Obliczenia" xfId="69"/>
    <cellStyle name="Status 1" xfId="70"/>
    <cellStyle name="Suma" xfId="71"/>
    <cellStyle name="Tekst objaśnienia" xfId="72"/>
    <cellStyle name="Tekst ostrzeżenia" xfId="73"/>
    <cellStyle name="Text 1" xfId="74"/>
    <cellStyle name="Tytuł" xfId="75"/>
    <cellStyle name="Uwaga" xfId="76"/>
    <cellStyle name="Warning 1" xfId="77"/>
    <cellStyle name="Złe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S5" sqref="S5"/>
    </sheetView>
  </sheetViews>
  <sheetFormatPr defaultColWidth="8.796875" defaultRowHeight="14.25"/>
  <cols>
    <col min="1" max="1" width="5.19921875" style="1" customWidth="1"/>
    <col min="2" max="2" width="45" style="0" customWidth="1"/>
    <col min="3" max="3" width="7.8984375" style="2" customWidth="1"/>
    <col min="4" max="4" width="35" style="2" customWidth="1"/>
    <col min="5" max="5" width="8.5" style="3" customWidth="1"/>
    <col min="6" max="6" width="7.8984375" style="0" hidden="1" customWidth="1"/>
    <col min="7" max="7" width="7.19921875" style="4" hidden="1" customWidth="1"/>
    <col min="8" max="9" width="7.3984375" style="0" hidden="1" customWidth="1"/>
    <col min="10" max="10" width="9" style="0" hidden="1" customWidth="1"/>
    <col min="11" max="11" width="7.59765625" style="2" hidden="1" customWidth="1"/>
    <col min="12" max="12" width="7.8984375" style="2" hidden="1" customWidth="1"/>
    <col min="13" max="13" width="9" style="2" hidden="1" customWidth="1"/>
    <col min="14" max="15" width="7.8984375" style="2" hidden="1" customWidth="1"/>
    <col min="17" max="17" width="11.69921875" style="5" customWidth="1"/>
  </cols>
  <sheetData>
    <row r="1" spans="2:17" ht="15">
      <c r="B1" t="s">
        <v>0</v>
      </c>
      <c r="E1" s="6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8" customHeight="1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  <c r="M3" s="14" t="s">
        <v>14</v>
      </c>
      <c r="N3" s="15" t="s">
        <v>15</v>
      </c>
      <c r="O3" s="16" t="s">
        <v>16</v>
      </c>
      <c r="P3" s="17" t="s">
        <v>17</v>
      </c>
      <c r="Q3" s="18" t="s">
        <v>18</v>
      </c>
    </row>
    <row r="4" spans="1:17" ht="14.25">
      <c r="A4" s="7"/>
      <c r="B4" s="8"/>
      <c r="C4" s="9"/>
      <c r="D4" s="8"/>
      <c r="E4" s="10"/>
      <c r="F4" s="11"/>
      <c r="G4" s="11"/>
      <c r="H4" s="12"/>
      <c r="I4" s="12"/>
      <c r="J4" s="12"/>
      <c r="K4" s="12"/>
      <c r="L4" s="13"/>
      <c r="M4" s="14"/>
      <c r="N4" s="15"/>
      <c r="O4" s="16"/>
      <c r="P4" s="17"/>
      <c r="Q4" s="18"/>
    </row>
    <row r="5" spans="1:17" ht="42.75">
      <c r="A5" s="19" t="s">
        <v>19</v>
      </c>
      <c r="B5" s="20" t="s">
        <v>20</v>
      </c>
      <c r="C5" s="21">
        <v>1</v>
      </c>
      <c r="D5" s="22" t="s">
        <v>21</v>
      </c>
      <c r="E5" s="23">
        <v>100</v>
      </c>
      <c r="F5" s="24">
        <v>0</v>
      </c>
      <c r="G5" s="21">
        <v>50</v>
      </c>
      <c r="H5" s="25">
        <v>0</v>
      </c>
      <c r="I5" s="26">
        <v>0</v>
      </c>
      <c r="J5" s="27">
        <v>50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8"/>
      <c r="Q5" s="29">
        <f aca="true" t="shared" si="0" ref="Q5:Q69">E5*P5</f>
        <v>0</v>
      </c>
    </row>
    <row r="6" spans="1:17" ht="42.75">
      <c r="A6" s="19" t="s">
        <v>22</v>
      </c>
      <c r="B6" s="20" t="s">
        <v>23</v>
      </c>
      <c r="C6" s="21">
        <v>2</v>
      </c>
      <c r="D6" s="22" t="s">
        <v>21</v>
      </c>
      <c r="E6" s="23">
        <f aca="true" t="shared" si="1" ref="E6:E49">SUM(F6:O6)</f>
        <v>1170</v>
      </c>
      <c r="F6" s="21">
        <v>50</v>
      </c>
      <c r="G6" s="21">
        <v>100</v>
      </c>
      <c r="H6" s="25">
        <v>0</v>
      </c>
      <c r="I6" s="27">
        <v>20</v>
      </c>
      <c r="J6" s="27">
        <v>1000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8"/>
      <c r="Q6" s="29">
        <f t="shared" si="0"/>
        <v>0</v>
      </c>
    </row>
    <row r="7" spans="1:17" ht="27.75" customHeight="1">
      <c r="A7" s="19" t="s">
        <v>24</v>
      </c>
      <c r="B7" s="20" t="s">
        <v>25</v>
      </c>
      <c r="C7" s="21">
        <v>3</v>
      </c>
      <c r="D7" s="22" t="s">
        <v>21</v>
      </c>
      <c r="E7" s="23">
        <f t="shared" si="1"/>
        <v>2200</v>
      </c>
      <c r="F7" s="21">
        <v>50</v>
      </c>
      <c r="G7" s="21">
        <v>100</v>
      </c>
      <c r="H7" s="25">
        <v>0</v>
      </c>
      <c r="I7" s="27">
        <v>50</v>
      </c>
      <c r="J7" s="27">
        <v>2000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8"/>
      <c r="Q7" s="29">
        <f t="shared" si="0"/>
        <v>0</v>
      </c>
    </row>
    <row r="8" spans="1:17" ht="42.75">
      <c r="A8" s="19" t="s">
        <v>26</v>
      </c>
      <c r="B8" s="20" t="s">
        <v>27</v>
      </c>
      <c r="C8" s="21">
        <v>4</v>
      </c>
      <c r="D8" s="22" t="s">
        <v>21</v>
      </c>
      <c r="E8" s="23">
        <f t="shared" si="1"/>
        <v>650</v>
      </c>
      <c r="F8" s="21">
        <v>50</v>
      </c>
      <c r="G8" s="21">
        <v>100</v>
      </c>
      <c r="H8" s="25">
        <v>0</v>
      </c>
      <c r="I8" s="26">
        <v>0</v>
      </c>
      <c r="J8" s="27">
        <v>500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8"/>
      <c r="Q8" s="29">
        <f t="shared" si="0"/>
        <v>0</v>
      </c>
    </row>
    <row r="9" spans="1:17" ht="28.5">
      <c r="A9" s="19" t="s">
        <v>28</v>
      </c>
      <c r="B9" s="20" t="s">
        <v>29</v>
      </c>
      <c r="C9" s="21">
        <v>5</v>
      </c>
      <c r="D9" s="22" t="s">
        <v>21</v>
      </c>
      <c r="E9" s="23">
        <f t="shared" si="1"/>
        <v>650</v>
      </c>
      <c r="F9" s="21">
        <v>50</v>
      </c>
      <c r="G9" s="21">
        <v>100</v>
      </c>
      <c r="H9" s="25">
        <v>0</v>
      </c>
      <c r="I9" s="26">
        <v>0</v>
      </c>
      <c r="J9" s="27">
        <v>500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8"/>
      <c r="Q9" s="29">
        <f t="shared" si="0"/>
        <v>0</v>
      </c>
    </row>
    <row r="10" spans="1:17" ht="42.75">
      <c r="A10" s="19" t="s">
        <v>30</v>
      </c>
      <c r="B10" s="20" t="s">
        <v>31</v>
      </c>
      <c r="C10" s="21">
        <v>6</v>
      </c>
      <c r="D10" s="22" t="s">
        <v>21</v>
      </c>
      <c r="E10" s="23">
        <f t="shared" si="1"/>
        <v>100</v>
      </c>
      <c r="F10" s="21">
        <v>0</v>
      </c>
      <c r="G10" s="21">
        <v>50</v>
      </c>
      <c r="H10" s="25">
        <v>0</v>
      </c>
      <c r="I10" s="26">
        <v>0</v>
      </c>
      <c r="J10" s="27">
        <v>50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/>
      <c r="Q10" s="29">
        <f t="shared" si="0"/>
        <v>0</v>
      </c>
    </row>
    <row r="11" spans="1:17" ht="42.75">
      <c r="A11" s="19" t="s">
        <v>32</v>
      </c>
      <c r="B11" s="20" t="s">
        <v>33</v>
      </c>
      <c r="C11" s="21">
        <v>7</v>
      </c>
      <c r="D11" s="22" t="s">
        <v>34</v>
      </c>
      <c r="E11" s="23">
        <f t="shared" si="1"/>
        <v>100</v>
      </c>
      <c r="F11" s="21">
        <v>0</v>
      </c>
      <c r="G11" s="21">
        <v>50</v>
      </c>
      <c r="H11" s="25">
        <v>0</v>
      </c>
      <c r="I11" s="26">
        <v>0</v>
      </c>
      <c r="J11" s="27">
        <v>50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/>
      <c r="Q11" s="29">
        <f t="shared" si="0"/>
        <v>0</v>
      </c>
    </row>
    <row r="12" spans="1:17" ht="42.75">
      <c r="A12" s="19" t="s">
        <v>35</v>
      </c>
      <c r="B12" s="20" t="s">
        <v>36</v>
      </c>
      <c r="C12" s="21">
        <v>8</v>
      </c>
      <c r="D12" s="22" t="s">
        <v>21</v>
      </c>
      <c r="E12" s="23">
        <f t="shared" si="1"/>
        <v>100</v>
      </c>
      <c r="F12" s="21">
        <v>0</v>
      </c>
      <c r="G12" s="21">
        <v>50</v>
      </c>
      <c r="H12" s="25">
        <v>0</v>
      </c>
      <c r="I12" s="27">
        <v>0</v>
      </c>
      <c r="J12" s="27">
        <v>50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8"/>
      <c r="Q12" s="29">
        <f t="shared" si="0"/>
        <v>0</v>
      </c>
    </row>
    <row r="13" spans="1:17" ht="42.75">
      <c r="A13" s="19" t="s">
        <v>37</v>
      </c>
      <c r="B13" s="20" t="s">
        <v>38</v>
      </c>
      <c r="C13" s="21">
        <v>9</v>
      </c>
      <c r="D13" s="22" t="s">
        <v>21</v>
      </c>
      <c r="E13" s="23">
        <f t="shared" si="1"/>
        <v>100</v>
      </c>
      <c r="F13" s="21">
        <v>20</v>
      </c>
      <c r="G13" s="21">
        <v>30</v>
      </c>
      <c r="H13" s="25">
        <v>0</v>
      </c>
      <c r="I13" s="26">
        <v>0</v>
      </c>
      <c r="J13" s="27">
        <v>50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8"/>
      <c r="Q13" s="29">
        <f t="shared" si="0"/>
        <v>0</v>
      </c>
    </row>
    <row r="14" spans="1:17" ht="28.5">
      <c r="A14" s="19" t="s">
        <v>39</v>
      </c>
      <c r="B14" s="20" t="s">
        <v>40</v>
      </c>
      <c r="C14" s="21">
        <v>10</v>
      </c>
      <c r="D14" s="22" t="s">
        <v>21</v>
      </c>
      <c r="E14" s="23">
        <f t="shared" si="1"/>
        <v>100</v>
      </c>
      <c r="F14" s="24">
        <v>0</v>
      </c>
      <c r="G14" s="21">
        <v>50</v>
      </c>
      <c r="H14" s="25">
        <v>0</v>
      </c>
      <c r="I14" s="26">
        <v>0</v>
      </c>
      <c r="J14" s="27">
        <v>50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8"/>
      <c r="Q14" s="29">
        <f t="shared" si="0"/>
        <v>0</v>
      </c>
    </row>
    <row r="15" spans="1:17" ht="57">
      <c r="A15" s="19" t="s">
        <v>41</v>
      </c>
      <c r="B15" s="20" t="s">
        <v>42</v>
      </c>
      <c r="C15" s="21">
        <v>11</v>
      </c>
      <c r="D15" s="22" t="s">
        <v>21</v>
      </c>
      <c r="E15" s="23">
        <f t="shared" si="1"/>
        <v>100</v>
      </c>
      <c r="F15" s="21">
        <v>0</v>
      </c>
      <c r="G15" s="21">
        <v>50</v>
      </c>
      <c r="H15" s="25">
        <v>0</v>
      </c>
      <c r="I15" s="26">
        <v>0</v>
      </c>
      <c r="J15" s="27">
        <v>50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8"/>
      <c r="Q15" s="29">
        <f t="shared" si="0"/>
        <v>0</v>
      </c>
    </row>
    <row r="16" spans="1:17" ht="42.75">
      <c r="A16" s="19" t="s">
        <v>43</v>
      </c>
      <c r="B16" s="20" t="s">
        <v>44</v>
      </c>
      <c r="C16" s="21">
        <v>12</v>
      </c>
      <c r="D16" s="22" t="s">
        <v>21</v>
      </c>
      <c r="E16" s="23">
        <f t="shared" si="1"/>
        <v>115</v>
      </c>
      <c r="F16" s="21">
        <v>5</v>
      </c>
      <c r="G16" s="21">
        <v>60</v>
      </c>
      <c r="H16" s="25">
        <v>0</v>
      </c>
      <c r="I16" s="26">
        <v>0</v>
      </c>
      <c r="J16" s="27">
        <v>50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8"/>
      <c r="Q16" s="29">
        <f t="shared" si="0"/>
        <v>0</v>
      </c>
    </row>
    <row r="17" spans="1:17" ht="57">
      <c r="A17" s="19" t="s">
        <v>45</v>
      </c>
      <c r="B17" s="20" t="s">
        <v>46</v>
      </c>
      <c r="C17" s="21">
        <v>13</v>
      </c>
      <c r="D17" s="22" t="s">
        <v>21</v>
      </c>
      <c r="E17" s="23">
        <f t="shared" si="1"/>
        <v>100</v>
      </c>
      <c r="F17" s="21">
        <v>0</v>
      </c>
      <c r="G17" s="21">
        <v>50</v>
      </c>
      <c r="H17" s="25">
        <v>0</v>
      </c>
      <c r="I17" s="26">
        <v>0</v>
      </c>
      <c r="J17" s="27">
        <v>50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8"/>
      <c r="Q17" s="29">
        <f t="shared" si="0"/>
        <v>0</v>
      </c>
    </row>
    <row r="18" spans="1:17" ht="42.75">
      <c r="A18" s="19" t="s">
        <v>47</v>
      </c>
      <c r="B18" s="20" t="s">
        <v>48</v>
      </c>
      <c r="C18" s="21">
        <v>14</v>
      </c>
      <c r="D18" s="22" t="s">
        <v>21</v>
      </c>
      <c r="E18" s="23">
        <f t="shared" si="1"/>
        <v>100</v>
      </c>
      <c r="F18" s="21">
        <v>0</v>
      </c>
      <c r="G18" s="21">
        <v>50</v>
      </c>
      <c r="H18" s="25">
        <v>0</v>
      </c>
      <c r="I18" s="26">
        <v>0</v>
      </c>
      <c r="J18" s="27">
        <v>50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8"/>
      <c r="Q18" s="29">
        <f t="shared" si="0"/>
        <v>0</v>
      </c>
    </row>
    <row r="19" spans="1:17" ht="15">
      <c r="A19" s="19" t="s">
        <v>49</v>
      </c>
      <c r="B19" s="20" t="s">
        <v>50</v>
      </c>
      <c r="C19" s="21">
        <v>15</v>
      </c>
      <c r="D19" s="22" t="s">
        <v>34</v>
      </c>
      <c r="E19" s="23">
        <f t="shared" si="1"/>
        <v>3850</v>
      </c>
      <c r="F19" s="21">
        <v>50</v>
      </c>
      <c r="G19" s="21">
        <v>650</v>
      </c>
      <c r="H19" s="25">
        <v>0</v>
      </c>
      <c r="I19" s="27">
        <v>150</v>
      </c>
      <c r="J19" s="27">
        <v>3000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/>
      <c r="Q19" s="29">
        <f t="shared" si="0"/>
        <v>0</v>
      </c>
    </row>
    <row r="20" spans="1:17" ht="15">
      <c r="A20" s="19" t="s">
        <v>51</v>
      </c>
      <c r="B20" s="20" t="s">
        <v>52</v>
      </c>
      <c r="C20" s="21">
        <v>16</v>
      </c>
      <c r="D20" s="22" t="s">
        <v>34</v>
      </c>
      <c r="E20" s="23">
        <f t="shared" si="1"/>
        <v>610</v>
      </c>
      <c r="F20" s="21">
        <v>10</v>
      </c>
      <c r="G20" s="21">
        <v>100</v>
      </c>
      <c r="H20" s="25">
        <v>0</v>
      </c>
      <c r="I20" s="27">
        <v>100</v>
      </c>
      <c r="J20" s="27">
        <v>400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/>
      <c r="Q20" s="29">
        <f t="shared" si="0"/>
        <v>0</v>
      </c>
    </row>
    <row r="21" spans="1:17" ht="15">
      <c r="A21" s="19" t="s">
        <v>53</v>
      </c>
      <c r="B21" s="20" t="s">
        <v>54</v>
      </c>
      <c r="C21" s="21">
        <v>17</v>
      </c>
      <c r="D21" s="22" t="s">
        <v>21</v>
      </c>
      <c r="E21" s="23">
        <f t="shared" si="1"/>
        <v>3460</v>
      </c>
      <c r="F21" s="21">
        <v>10</v>
      </c>
      <c r="G21" s="21">
        <v>350</v>
      </c>
      <c r="H21" s="25">
        <v>0</v>
      </c>
      <c r="I21" s="27">
        <v>100</v>
      </c>
      <c r="J21" s="27">
        <v>3000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/>
      <c r="Q21" s="29">
        <f t="shared" si="0"/>
        <v>0</v>
      </c>
    </row>
    <row r="22" spans="1:17" ht="15">
      <c r="A22" s="19" t="s">
        <v>55</v>
      </c>
      <c r="B22" s="20" t="s">
        <v>56</v>
      </c>
      <c r="C22" s="21">
        <v>18</v>
      </c>
      <c r="D22" s="22" t="s">
        <v>21</v>
      </c>
      <c r="E22" s="23">
        <f t="shared" si="1"/>
        <v>3460</v>
      </c>
      <c r="F22" s="21">
        <v>10</v>
      </c>
      <c r="G22" s="21">
        <v>350</v>
      </c>
      <c r="H22" s="25">
        <v>0</v>
      </c>
      <c r="I22" s="27">
        <v>100</v>
      </c>
      <c r="J22" s="27">
        <v>3000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8"/>
      <c r="Q22" s="29">
        <f t="shared" si="0"/>
        <v>0</v>
      </c>
    </row>
    <row r="23" spans="1:17" ht="28.5">
      <c r="A23" s="19" t="s">
        <v>57</v>
      </c>
      <c r="B23" s="20" t="s">
        <v>58</v>
      </c>
      <c r="C23" s="21">
        <v>19</v>
      </c>
      <c r="D23" s="22" t="s">
        <v>21</v>
      </c>
      <c r="E23" s="23">
        <f t="shared" si="1"/>
        <v>900</v>
      </c>
      <c r="F23" s="21">
        <v>50</v>
      </c>
      <c r="G23" s="21">
        <v>250</v>
      </c>
      <c r="H23" s="25">
        <v>0</v>
      </c>
      <c r="I23" s="27">
        <v>100</v>
      </c>
      <c r="J23" s="27">
        <v>500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/>
      <c r="Q23" s="29">
        <f t="shared" si="0"/>
        <v>0</v>
      </c>
    </row>
    <row r="24" spans="1:17" ht="28.5">
      <c r="A24" s="19" t="s">
        <v>59</v>
      </c>
      <c r="B24" s="20" t="s">
        <v>60</v>
      </c>
      <c r="C24" s="21">
        <v>20</v>
      </c>
      <c r="D24" s="22" t="s">
        <v>61</v>
      </c>
      <c r="E24" s="23">
        <f t="shared" si="1"/>
        <v>450</v>
      </c>
      <c r="F24" s="21">
        <v>100</v>
      </c>
      <c r="G24" s="21">
        <v>150</v>
      </c>
      <c r="H24" s="25">
        <v>0</v>
      </c>
      <c r="I24" s="27">
        <v>0</v>
      </c>
      <c r="J24" s="27">
        <v>200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/>
      <c r="Q24" s="29">
        <f t="shared" si="0"/>
        <v>0</v>
      </c>
    </row>
    <row r="25" spans="1:17" ht="28.5">
      <c r="A25" s="19" t="s">
        <v>62</v>
      </c>
      <c r="B25" s="20" t="s">
        <v>63</v>
      </c>
      <c r="C25" s="21">
        <v>21</v>
      </c>
      <c r="D25" s="22" t="s">
        <v>21</v>
      </c>
      <c r="E25" s="23">
        <f t="shared" si="1"/>
        <v>2100</v>
      </c>
      <c r="F25" s="21">
        <v>800</v>
      </c>
      <c r="G25" s="21">
        <v>200</v>
      </c>
      <c r="H25" s="25">
        <v>0</v>
      </c>
      <c r="I25" s="27">
        <v>100</v>
      </c>
      <c r="J25" s="27">
        <v>1000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8"/>
      <c r="Q25" s="29">
        <f t="shared" si="0"/>
        <v>0</v>
      </c>
    </row>
    <row r="26" spans="1:17" ht="28.5">
      <c r="A26" s="19" t="s">
        <v>64</v>
      </c>
      <c r="B26" s="20" t="s">
        <v>65</v>
      </c>
      <c r="C26" s="21">
        <v>22</v>
      </c>
      <c r="D26" s="22" t="s">
        <v>34</v>
      </c>
      <c r="E26" s="23">
        <f t="shared" si="1"/>
        <v>140</v>
      </c>
      <c r="F26" s="24">
        <v>0</v>
      </c>
      <c r="G26" s="21">
        <v>40</v>
      </c>
      <c r="H26" s="25">
        <v>0</v>
      </c>
      <c r="I26" s="26">
        <v>0</v>
      </c>
      <c r="J26" s="27">
        <v>100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8"/>
      <c r="Q26" s="29">
        <f t="shared" si="0"/>
        <v>0</v>
      </c>
    </row>
    <row r="27" spans="1:17" ht="28.5">
      <c r="A27" s="19" t="s">
        <v>66</v>
      </c>
      <c r="B27" s="20" t="s">
        <v>67</v>
      </c>
      <c r="C27" s="21">
        <v>23</v>
      </c>
      <c r="D27" s="22" t="s">
        <v>21</v>
      </c>
      <c r="E27" s="23">
        <f t="shared" si="1"/>
        <v>150</v>
      </c>
      <c r="F27" s="21">
        <v>10</v>
      </c>
      <c r="G27" s="21">
        <v>90</v>
      </c>
      <c r="H27" s="25">
        <v>0</v>
      </c>
      <c r="I27" s="26">
        <v>0</v>
      </c>
      <c r="J27" s="27">
        <v>50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8"/>
      <c r="Q27" s="29">
        <f t="shared" si="0"/>
        <v>0</v>
      </c>
    </row>
    <row r="28" spans="1:17" ht="42.75">
      <c r="A28" s="19" t="s">
        <v>68</v>
      </c>
      <c r="B28" s="20" t="s">
        <v>69</v>
      </c>
      <c r="C28" s="21">
        <v>24</v>
      </c>
      <c r="D28" s="22" t="s">
        <v>21</v>
      </c>
      <c r="E28" s="23">
        <f t="shared" si="1"/>
        <v>100</v>
      </c>
      <c r="F28" s="24">
        <v>0</v>
      </c>
      <c r="G28" s="21">
        <v>50</v>
      </c>
      <c r="H28" s="25">
        <v>0</v>
      </c>
      <c r="I28" s="26">
        <v>0</v>
      </c>
      <c r="J28" s="27">
        <v>50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8"/>
      <c r="Q28" s="29">
        <f t="shared" si="0"/>
        <v>0</v>
      </c>
    </row>
    <row r="29" spans="1:17" ht="42.75">
      <c r="A29" s="19" t="s">
        <v>70</v>
      </c>
      <c r="B29" s="20" t="s">
        <v>71</v>
      </c>
      <c r="C29" s="21">
        <v>25</v>
      </c>
      <c r="D29" s="22" t="s">
        <v>21</v>
      </c>
      <c r="E29" s="23">
        <f t="shared" si="1"/>
        <v>100</v>
      </c>
      <c r="F29" s="24">
        <v>0</v>
      </c>
      <c r="G29" s="21">
        <v>50</v>
      </c>
      <c r="H29" s="25">
        <v>0</v>
      </c>
      <c r="I29" s="26">
        <v>0</v>
      </c>
      <c r="J29" s="27">
        <v>50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8"/>
      <c r="Q29" s="29">
        <f t="shared" si="0"/>
        <v>0</v>
      </c>
    </row>
    <row r="30" spans="1:17" ht="28.5">
      <c r="A30" s="19" t="s">
        <v>72</v>
      </c>
      <c r="B30" s="20" t="s">
        <v>73</v>
      </c>
      <c r="C30" s="21">
        <v>26</v>
      </c>
      <c r="D30" s="22" t="s">
        <v>21</v>
      </c>
      <c r="E30" s="23">
        <f t="shared" si="1"/>
        <v>100</v>
      </c>
      <c r="F30" s="21">
        <v>20</v>
      </c>
      <c r="G30" s="21">
        <v>50</v>
      </c>
      <c r="H30" s="25">
        <v>0</v>
      </c>
      <c r="I30" s="26">
        <v>0</v>
      </c>
      <c r="J30" s="27">
        <v>30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8"/>
      <c r="Q30" s="29">
        <f t="shared" si="0"/>
        <v>0</v>
      </c>
    </row>
    <row r="31" spans="1:17" ht="28.5">
      <c r="A31" s="19" t="s">
        <v>74</v>
      </c>
      <c r="B31" s="20" t="s">
        <v>75</v>
      </c>
      <c r="C31" s="21">
        <v>27</v>
      </c>
      <c r="D31" s="22" t="s">
        <v>21</v>
      </c>
      <c r="E31" s="23">
        <f t="shared" si="1"/>
        <v>100</v>
      </c>
      <c r="F31" s="21">
        <v>0</v>
      </c>
      <c r="G31" s="21">
        <v>50</v>
      </c>
      <c r="H31" s="25">
        <v>0</v>
      </c>
      <c r="I31" s="26">
        <v>0</v>
      </c>
      <c r="J31" s="27">
        <v>50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8"/>
      <c r="Q31" s="29">
        <f t="shared" si="0"/>
        <v>0</v>
      </c>
    </row>
    <row r="32" spans="1:17" ht="15">
      <c r="A32" s="19" t="s">
        <v>76</v>
      </c>
      <c r="B32" s="20" t="s">
        <v>77</v>
      </c>
      <c r="C32" s="21">
        <v>28</v>
      </c>
      <c r="D32" s="22" t="s">
        <v>21</v>
      </c>
      <c r="E32" s="23">
        <f t="shared" si="1"/>
        <v>950</v>
      </c>
      <c r="F32" s="21">
        <v>200</v>
      </c>
      <c r="G32" s="21">
        <v>150</v>
      </c>
      <c r="H32" s="25">
        <v>0</v>
      </c>
      <c r="I32" s="26">
        <v>0</v>
      </c>
      <c r="J32" s="27">
        <v>600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8"/>
      <c r="Q32" s="29">
        <f t="shared" si="0"/>
        <v>0</v>
      </c>
    </row>
    <row r="33" spans="1:17" ht="42.75">
      <c r="A33" s="19" t="s">
        <v>78</v>
      </c>
      <c r="B33" s="20" t="s">
        <v>79</v>
      </c>
      <c r="C33" s="21">
        <v>29</v>
      </c>
      <c r="D33" s="22" t="s">
        <v>34</v>
      </c>
      <c r="E33" s="23">
        <f t="shared" si="1"/>
        <v>50</v>
      </c>
      <c r="F33" s="21">
        <v>0</v>
      </c>
      <c r="G33" s="21">
        <v>40</v>
      </c>
      <c r="H33" s="25">
        <v>0</v>
      </c>
      <c r="I33" s="26">
        <v>0</v>
      </c>
      <c r="J33" s="27">
        <v>10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8"/>
      <c r="Q33" s="29">
        <f t="shared" si="0"/>
        <v>0</v>
      </c>
    </row>
    <row r="34" spans="1:17" ht="42.75">
      <c r="A34" s="19" t="s">
        <v>80</v>
      </c>
      <c r="B34" s="20" t="s">
        <v>81</v>
      </c>
      <c r="C34" s="21">
        <v>30</v>
      </c>
      <c r="D34" s="22" t="s">
        <v>34</v>
      </c>
      <c r="E34" s="23">
        <f t="shared" si="1"/>
        <v>630</v>
      </c>
      <c r="F34" s="24">
        <v>0</v>
      </c>
      <c r="G34" s="21">
        <v>130</v>
      </c>
      <c r="H34" s="25">
        <v>0</v>
      </c>
      <c r="I34" s="26">
        <v>0</v>
      </c>
      <c r="J34" s="27">
        <v>500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8"/>
      <c r="Q34" s="29">
        <f t="shared" si="0"/>
        <v>0</v>
      </c>
    </row>
    <row r="35" spans="1:17" ht="28.5">
      <c r="A35" s="19" t="s">
        <v>82</v>
      </c>
      <c r="B35" s="20" t="s">
        <v>83</v>
      </c>
      <c r="C35" s="21">
        <v>31</v>
      </c>
      <c r="D35" s="22" t="s">
        <v>21</v>
      </c>
      <c r="E35" s="23">
        <f t="shared" si="1"/>
        <v>5500</v>
      </c>
      <c r="F35" s="21">
        <v>100</v>
      </c>
      <c r="G35" s="21">
        <v>250</v>
      </c>
      <c r="H35" s="25">
        <v>0</v>
      </c>
      <c r="I35" s="27">
        <v>150</v>
      </c>
      <c r="J35" s="27">
        <v>5000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8"/>
      <c r="Q35" s="29">
        <f t="shared" si="0"/>
        <v>0</v>
      </c>
    </row>
    <row r="36" spans="1:17" ht="28.5">
      <c r="A36" s="19" t="s">
        <v>84</v>
      </c>
      <c r="B36" s="20" t="s">
        <v>85</v>
      </c>
      <c r="C36" s="21">
        <v>32</v>
      </c>
      <c r="D36" s="22" t="s">
        <v>86</v>
      </c>
      <c r="E36" s="23">
        <f t="shared" si="1"/>
        <v>720</v>
      </c>
      <c r="F36" s="21">
        <v>60</v>
      </c>
      <c r="G36" s="21">
        <v>230</v>
      </c>
      <c r="H36" s="25">
        <v>0</v>
      </c>
      <c r="I36" s="27">
        <v>30</v>
      </c>
      <c r="J36" s="27">
        <v>400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8"/>
      <c r="Q36" s="29">
        <f t="shared" si="0"/>
        <v>0</v>
      </c>
    </row>
    <row r="37" spans="1:17" ht="15">
      <c r="A37" s="19" t="s">
        <v>87</v>
      </c>
      <c r="B37" s="20" t="s">
        <v>88</v>
      </c>
      <c r="C37" s="21">
        <v>33</v>
      </c>
      <c r="D37" s="22" t="s">
        <v>89</v>
      </c>
      <c r="E37" s="23">
        <f t="shared" si="1"/>
        <v>355</v>
      </c>
      <c r="F37" s="21">
        <v>5</v>
      </c>
      <c r="G37" s="21">
        <v>120</v>
      </c>
      <c r="H37" s="25">
        <v>0</v>
      </c>
      <c r="I37" s="27">
        <v>50</v>
      </c>
      <c r="J37" s="27">
        <v>180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8"/>
      <c r="Q37" s="29">
        <f t="shared" si="0"/>
        <v>0</v>
      </c>
    </row>
    <row r="38" spans="1:17" ht="15">
      <c r="A38" s="19" t="s">
        <v>90</v>
      </c>
      <c r="B38" s="20" t="s">
        <v>91</v>
      </c>
      <c r="C38" s="21">
        <v>34</v>
      </c>
      <c r="D38" s="22" t="s">
        <v>34</v>
      </c>
      <c r="E38" s="23">
        <f t="shared" si="1"/>
        <v>30</v>
      </c>
      <c r="F38" s="24">
        <v>0</v>
      </c>
      <c r="G38" s="21">
        <v>20</v>
      </c>
      <c r="H38" s="25">
        <v>0</v>
      </c>
      <c r="I38" s="26">
        <v>0</v>
      </c>
      <c r="J38" s="27">
        <v>10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8"/>
      <c r="Q38" s="29">
        <f t="shared" si="0"/>
        <v>0</v>
      </c>
    </row>
    <row r="39" spans="1:17" ht="28.5">
      <c r="A39" s="19" t="s">
        <v>92</v>
      </c>
      <c r="B39" s="20" t="s">
        <v>93</v>
      </c>
      <c r="C39" s="21">
        <v>35</v>
      </c>
      <c r="D39" s="22" t="s">
        <v>94</v>
      </c>
      <c r="E39" s="23">
        <f t="shared" si="1"/>
        <v>2820</v>
      </c>
      <c r="F39" s="21">
        <v>100</v>
      </c>
      <c r="G39" s="21">
        <v>250</v>
      </c>
      <c r="H39" s="25">
        <v>0</v>
      </c>
      <c r="I39" s="27">
        <v>170</v>
      </c>
      <c r="J39" s="27">
        <v>2300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8"/>
      <c r="Q39" s="29">
        <f t="shared" si="0"/>
        <v>0</v>
      </c>
    </row>
    <row r="40" spans="1:17" ht="15">
      <c r="A40" s="19" t="s">
        <v>95</v>
      </c>
      <c r="B40" s="20" t="s">
        <v>96</v>
      </c>
      <c r="C40" s="21">
        <v>36</v>
      </c>
      <c r="D40" s="22" t="s">
        <v>89</v>
      </c>
      <c r="E40" s="23">
        <f t="shared" si="1"/>
        <v>245</v>
      </c>
      <c r="F40" s="21">
        <v>5</v>
      </c>
      <c r="G40" s="21">
        <v>100</v>
      </c>
      <c r="H40" s="25">
        <v>0</v>
      </c>
      <c r="I40" s="27">
        <v>20</v>
      </c>
      <c r="J40" s="27">
        <v>120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8"/>
      <c r="Q40" s="29">
        <f t="shared" si="0"/>
        <v>0</v>
      </c>
    </row>
    <row r="41" spans="1:17" ht="28.5">
      <c r="A41" s="19" t="s">
        <v>97</v>
      </c>
      <c r="B41" s="20" t="s">
        <v>98</v>
      </c>
      <c r="C41" s="21">
        <v>37</v>
      </c>
      <c r="D41" s="22" t="s">
        <v>99</v>
      </c>
      <c r="E41" s="23">
        <f t="shared" si="1"/>
        <v>155</v>
      </c>
      <c r="F41" s="21">
        <v>5</v>
      </c>
      <c r="G41" s="21">
        <v>70</v>
      </c>
      <c r="H41" s="25">
        <v>0</v>
      </c>
      <c r="I41" s="27">
        <v>20</v>
      </c>
      <c r="J41" s="27">
        <v>60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8"/>
      <c r="Q41" s="29">
        <f t="shared" si="0"/>
        <v>0</v>
      </c>
    </row>
    <row r="42" spans="1:17" ht="15">
      <c r="A42" s="19" t="s">
        <v>100</v>
      </c>
      <c r="B42" s="30" t="s">
        <v>101</v>
      </c>
      <c r="C42" s="31">
        <v>38</v>
      </c>
      <c r="D42" s="32" t="s">
        <v>21</v>
      </c>
      <c r="E42" s="23">
        <f t="shared" si="1"/>
        <v>250</v>
      </c>
      <c r="F42" s="33">
        <v>0</v>
      </c>
      <c r="G42" s="21">
        <v>250</v>
      </c>
      <c r="H42" s="33">
        <v>0</v>
      </c>
      <c r="I42" s="33">
        <v>0</v>
      </c>
      <c r="J42" s="33">
        <v>0</v>
      </c>
      <c r="K42" s="33">
        <v>0</v>
      </c>
      <c r="L42" s="26">
        <v>0</v>
      </c>
      <c r="M42" s="26">
        <v>0</v>
      </c>
      <c r="N42" s="26">
        <v>0</v>
      </c>
      <c r="O42" s="26">
        <v>0</v>
      </c>
      <c r="P42" s="28"/>
      <c r="Q42" s="29">
        <f t="shared" si="0"/>
        <v>0</v>
      </c>
    </row>
    <row r="43" spans="1:17" ht="15">
      <c r="A43" s="19" t="s">
        <v>102</v>
      </c>
      <c r="B43" s="30" t="s">
        <v>103</v>
      </c>
      <c r="C43" s="31">
        <v>39</v>
      </c>
      <c r="D43" s="32" t="s">
        <v>21</v>
      </c>
      <c r="E43" s="23">
        <f t="shared" si="1"/>
        <v>150</v>
      </c>
      <c r="F43" s="33">
        <v>0</v>
      </c>
      <c r="G43" s="21">
        <v>50</v>
      </c>
      <c r="H43" s="33">
        <v>0</v>
      </c>
      <c r="I43" s="34">
        <v>100</v>
      </c>
      <c r="J43" s="33">
        <v>0</v>
      </c>
      <c r="K43" s="33">
        <v>0</v>
      </c>
      <c r="L43" s="26">
        <v>0</v>
      </c>
      <c r="M43" s="26">
        <v>0</v>
      </c>
      <c r="N43" s="26">
        <v>0</v>
      </c>
      <c r="O43" s="26">
        <v>0</v>
      </c>
      <c r="P43" s="28"/>
      <c r="Q43" s="29">
        <f t="shared" si="0"/>
        <v>0</v>
      </c>
    </row>
    <row r="44" spans="1:17" ht="15">
      <c r="A44" s="19" t="s">
        <v>104</v>
      </c>
      <c r="B44" s="30" t="s">
        <v>105</v>
      </c>
      <c r="C44" s="31">
        <v>40</v>
      </c>
      <c r="D44" s="32" t="s">
        <v>21</v>
      </c>
      <c r="E44" s="23">
        <f t="shared" si="1"/>
        <v>150</v>
      </c>
      <c r="F44" s="35">
        <v>0</v>
      </c>
      <c r="G44" s="21">
        <v>150</v>
      </c>
      <c r="H44" s="35">
        <v>0</v>
      </c>
      <c r="I44" s="35">
        <v>0</v>
      </c>
      <c r="J44" s="35">
        <v>0</v>
      </c>
      <c r="K44" s="33">
        <v>0</v>
      </c>
      <c r="L44" s="26">
        <v>0</v>
      </c>
      <c r="M44" s="26">
        <v>0</v>
      </c>
      <c r="N44" s="26">
        <v>0</v>
      </c>
      <c r="O44" s="26">
        <v>0</v>
      </c>
      <c r="P44" s="28"/>
      <c r="Q44" s="29">
        <f t="shared" si="0"/>
        <v>0</v>
      </c>
    </row>
    <row r="45" spans="1:17" ht="15">
      <c r="A45" s="19" t="s">
        <v>106</v>
      </c>
      <c r="B45" s="30" t="s">
        <v>107</v>
      </c>
      <c r="C45" s="31">
        <v>41</v>
      </c>
      <c r="D45" s="32" t="s">
        <v>34</v>
      </c>
      <c r="E45" s="23">
        <f t="shared" si="1"/>
        <v>300</v>
      </c>
      <c r="F45" s="35">
        <v>0</v>
      </c>
      <c r="G45" s="24">
        <v>0</v>
      </c>
      <c r="H45" s="35">
        <v>0</v>
      </c>
      <c r="I45" s="35">
        <v>0</v>
      </c>
      <c r="J45" s="35">
        <v>0</v>
      </c>
      <c r="K45" s="34">
        <v>300</v>
      </c>
      <c r="L45" s="26">
        <v>0</v>
      </c>
      <c r="M45" s="26">
        <v>0</v>
      </c>
      <c r="N45" s="26">
        <v>0</v>
      </c>
      <c r="O45" s="26">
        <v>0</v>
      </c>
      <c r="P45" s="28"/>
      <c r="Q45" s="29">
        <f t="shared" si="0"/>
        <v>0</v>
      </c>
    </row>
    <row r="46" spans="1:17" ht="15">
      <c r="A46" s="19" t="s">
        <v>108</v>
      </c>
      <c r="B46" s="30" t="s">
        <v>109</v>
      </c>
      <c r="C46" s="31">
        <v>42</v>
      </c>
      <c r="D46" s="32" t="s">
        <v>34</v>
      </c>
      <c r="E46" s="23">
        <f t="shared" si="1"/>
        <v>350</v>
      </c>
      <c r="F46" s="35">
        <v>0</v>
      </c>
      <c r="G46" s="21">
        <v>350</v>
      </c>
      <c r="H46" s="35">
        <v>0</v>
      </c>
      <c r="I46" s="35">
        <v>0</v>
      </c>
      <c r="J46" s="35">
        <v>0</v>
      </c>
      <c r="K46" s="33">
        <v>0</v>
      </c>
      <c r="L46" s="26">
        <v>0</v>
      </c>
      <c r="M46" s="26">
        <v>0</v>
      </c>
      <c r="N46" s="26">
        <v>0</v>
      </c>
      <c r="O46" s="26">
        <v>0</v>
      </c>
      <c r="P46" s="28"/>
      <c r="Q46" s="29">
        <f t="shared" si="0"/>
        <v>0</v>
      </c>
    </row>
    <row r="47" spans="1:17" ht="15">
      <c r="A47" s="19" t="s">
        <v>110</v>
      </c>
      <c r="B47" s="30" t="s">
        <v>111</v>
      </c>
      <c r="C47" s="31">
        <v>43</v>
      </c>
      <c r="D47" s="32" t="s">
        <v>89</v>
      </c>
      <c r="E47" s="23">
        <f t="shared" si="1"/>
        <v>610</v>
      </c>
      <c r="F47" s="35">
        <v>0</v>
      </c>
      <c r="G47" s="21">
        <v>10</v>
      </c>
      <c r="H47" s="35">
        <v>0</v>
      </c>
      <c r="I47" s="35">
        <v>0</v>
      </c>
      <c r="J47" s="35">
        <v>0</v>
      </c>
      <c r="K47" s="34">
        <v>600</v>
      </c>
      <c r="L47" s="26">
        <v>0</v>
      </c>
      <c r="M47" s="26">
        <v>0</v>
      </c>
      <c r="N47" s="26">
        <v>0</v>
      </c>
      <c r="O47" s="26">
        <v>0</v>
      </c>
      <c r="P47" s="28"/>
      <c r="Q47" s="29">
        <f t="shared" si="0"/>
        <v>0</v>
      </c>
    </row>
    <row r="48" spans="1:17" ht="15">
      <c r="A48" s="19" t="s">
        <v>112</v>
      </c>
      <c r="B48" s="30" t="s">
        <v>113</v>
      </c>
      <c r="C48" s="31">
        <v>44</v>
      </c>
      <c r="D48" s="32" t="s">
        <v>89</v>
      </c>
      <c r="E48" s="23">
        <f t="shared" si="1"/>
        <v>360</v>
      </c>
      <c r="F48" s="35">
        <v>0</v>
      </c>
      <c r="G48" s="21">
        <v>10</v>
      </c>
      <c r="H48" s="35">
        <v>0</v>
      </c>
      <c r="I48" s="35">
        <v>0</v>
      </c>
      <c r="J48" s="35">
        <v>0</v>
      </c>
      <c r="K48" s="34">
        <v>350</v>
      </c>
      <c r="L48" s="26">
        <v>0</v>
      </c>
      <c r="M48" s="26">
        <v>0</v>
      </c>
      <c r="N48" s="26">
        <v>0</v>
      </c>
      <c r="O48" s="26">
        <v>0</v>
      </c>
      <c r="P48" s="28"/>
      <c r="Q48" s="29">
        <f t="shared" si="0"/>
        <v>0</v>
      </c>
    </row>
    <row r="49" spans="1:17" ht="15">
      <c r="A49" s="19" t="s">
        <v>114</v>
      </c>
      <c r="B49" s="30" t="s">
        <v>115</v>
      </c>
      <c r="C49" s="31">
        <v>45</v>
      </c>
      <c r="D49" s="32" t="s">
        <v>116</v>
      </c>
      <c r="E49" s="23">
        <f t="shared" si="1"/>
        <v>10</v>
      </c>
      <c r="F49" s="35">
        <v>0</v>
      </c>
      <c r="G49" s="21">
        <v>10</v>
      </c>
      <c r="H49" s="35">
        <v>0</v>
      </c>
      <c r="I49" s="35">
        <v>0</v>
      </c>
      <c r="J49" s="35">
        <v>0</v>
      </c>
      <c r="K49" s="33">
        <v>0</v>
      </c>
      <c r="L49" s="26">
        <v>0</v>
      </c>
      <c r="M49" s="26">
        <v>0</v>
      </c>
      <c r="N49" s="26">
        <v>0</v>
      </c>
      <c r="O49" s="26">
        <v>0</v>
      </c>
      <c r="P49" s="28"/>
      <c r="Q49" s="29">
        <f t="shared" si="0"/>
        <v>0</v>
      </c>
    </row>
    <row r="50" spans="1:17" ht="28.5">
      <c r="A50" s="19" t="s">
        <v>117</v>
      </c>
      <c r="B50" s="20" t="s">
        <v>118</v>
      </c>
      <c r="C50" s="21">
        <v>46</v>
      </c>
      <c r="D50" s="32" t="s">
        <v>119</v>
      </c>
      <c r="E50" s="23">
        <v>500</v>
      </c>
      <c r="F50" s="24">
        <v>0</v>
      </c>
      <c r="G50" s="24">
        <v>0</v>
      </c>
      <c r="H50" s="25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8"/>
      <c r="Q50" s="29">
        <f t="shared" si="0"/>
        <v>0</v>
      </c>
    </row>
    <row r="51" spans="1:17" ht="39">
      <c r="A51" s="19" t="s">
        <v>120</v>
      </c>
      <c r="B51" s="36" t="s">
        <v>121</v>
      </c>
      <c r="C51" s="37">
        <v>47</v>
      </c>
      <c r="D51" s="38" t="s">
        <v>122</v>
      </c>
      <c r="E51" s="39">
        <f aca="true" t="shared" si="2" ref="E51:E79">SUM(F51:O51)</f>
        <v>4800</v>
      </c>
      <c r="F51" s="37">
        <v>3000</v>
      </c>
      <c r="G51" s="40">
        <v>800</v>
      </c>
      <c r="H51" s="41">
        <v>0</v>
      </c>
      <c r="I51" s="42">
        <v>0</v>
      </c>
      <c r="J51" s="42">
        <v>0</v>
      </c>
      <c r="K51" s="42">
        <v>0</v>
      </c>
      <c r="L51" s="42">
        <v>0</v>
      </c>
      <c r="M51" s="43">
        <v>1000</v>
      </c>
      <c r="N51" s="42">
        <v>0</v>
      </c>
      <c r="O51" s="42"/>
      <c r="P51" s="44"/>
      <c r="Q51" s="45">
        <f t="shared" si="0"/>
        <v>0</v>
      </c>
    </row>
    <row r="52" spans="1:17" ht="28.5">
      <c r="A52" s="19" t="s">
        <v>123</v>
      </c>
      <c r="B52" s="46" t="s">
        <v>124</v>
      </c>
      <c r="C52" s="47">
        <v>48</v>
      </c>
      <c r="D52" s="48" t="s">
        <v>94</v>
      </c>
      <c r="E52" s="49">
        <f t="shared" si="2"/>
        <v>15000</v>
      </c>
      <c r="F52" s="50">
        <v>0</v>
      </c>
      <c r="G52" s="50">
        <v>0</v>
      </c>
      <c r="H52" s="51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3">
        <v>15000</v>
      </c>
      <c r="O52" s="52"/>
      <c r="P52" s="54"/>
      <c r="Q52" s="55">
        <f t="shared" si="0"/>
        <v>0</v>
      </c>
    </row>
    <row r="53" spans="1:17" ht="27" customHeight="1">
      <c r="A53" s="19" t="s">
        <v>125</v>
      </c>
      <c r="B53" s="56" t="s">
        <v>126</v>
      </c>
      <c r="C53" s="57">
        <v>49</v>
      </c>
      <c r="D53" s="58" t="s">
        <v>34</v>
      </c>
      <c r="E53" s="23">
        <f t="shared" si="2"/>
        <v>1000</v>
      </c>
      <c r="F53" s="24">
        <v>0</v>
      </c>
      <c r="G53" s="24">
        <v>0</v>
      </c>
      <c r="H53" s="25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59">
        <v>1000</v>
      </c>
      <c r="O53" s="26"/>
      <c r="P53" s="28"/>
      <c r="Q53" s="29">
        <f t="shared" si="0"/>
        <v>0</v>
      </c>
    </row>
    <row r="54" spans="1:17" ht="30.75" customHeight="1">
      <c r="A54" s="19" t="s">
        <v>127</v>
      </c>
      <c r="B54" s="56" t="s">
        <v>128</v>
      </c>
      <c r="C54" s="57">
        <v>50</v>
      </c>
      <c r="D54" s="60" t="s">
        <v>129</v>
      </c>
      <c r="E54" s="23">
        <f t="shared" si="2"/>
        <v>10000</v>
      </c>
      <c r="F54" s="24">
        <v>0</v>
      </c>
      <c r="G54" s="24">
        <v>0</v>
      </c>
      <c r="H54" s="25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59">
        <v>10000</v>
      </c>
      <c r="O54" s="26"/>
      <c r="P54" s="28"/>
      <c r="Q54" s="29">
        <f t="shared" si="0"/>
        <v>0</v>
      </c>
    </row>
    <row r="55" spans="1:17" ht="15">
      <c r="A55" s="19" t="s">
        <v>130</v>
      </c>
      <c r="B55" s="56" t="s">
        <v>131</v>
      </c>
      <c r="C55" s="57">
        <v>51</v>
      </c>
      <c r="D55" s="58" t="s">
        <v>116</v>
      </c>
      <c r="E55" s="23">
        <f t="shared" si="2"/>
        <v>500</v>
      </c>
      <c r="F55" s="24">
        <v>0</v>
      </c>
      <c r="G55" s="24">
        <v>0</v>
      </c>
      <c r="H55" s="25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59">
        <v>500</v>
      </c>
      <c r="O55" s="26"/>
      <c r="P55" s="28"/>
      <c r="Q55" s="29">
        <f t="shared" si="0"/>
        <v>0</v>
      </c>
    </row>
    <row r="56" spans="1:17" ht="28.5">
      <c r="A56" s="19" t="s">
        <v>132</v>
      </c>
      <c r="B56" s="56" t="s">
        <v>133</v>
      </c>
      <c r="C56" s="57">
        <v>52</v>
      </c>
      <c r="D56" s="58" t="s">
        <v>116</v>
      </c>
      <c r="E56" s="23">
        <f t="shared" si="2"/>
        <v>2000</v>
      </c>
      <c r="F56" s="24">
        <v>0</v>
      </c>
      <c r="G56" s="24">
        <v>0</v>
      </c>
      <c r="H56" s="25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59">
        <v>2000</v>
      </c>
      <c r="O56" s="26"/>
      <c r="P56" s="28"/>
      <c r="Q56" s="29">
        <f t="shared" si="0"/>
        <v>0</v>
      </c>
    </row>
    <row r="57" spans="1:17" ht="28.5">
      <c r="A57" s="19" t="s">
        <v>134</v>
      </c>
      <c r="B57" s="56" t="s">
        <v>135</v>
      </c>
      <c r="C57" s="57">
        <v>53</v>
      </c>
      <c r="D57" s="60" t="s">
        <v>94</v>
      </c>
      <c r="E57" s="23">
        <f t="shared" si="2"/>
        <v>1600</v>
      </c>
      <c r="F57" s="24">
        <v>0</v>
      </c>
      <c r="G57" s="24">
        <v>0</v>
      </c>
      <c r="H57" s="25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59">
        <v>1600</v>
      </c>
      <c r="O57" s="26"/>
      <c r="P57" s="28"/>
      <c r="Q57" s="29">
        <f t="shared" si="0"/>
        <v>0</v>
      </c>
    </row>
    <row r="58" spans="1:17" ht="15">
      <c r="A58" s="19" t="s">
        <v>136</v>
      </c>
      <c r="B58" s="56" t="s">
        <v>137</v>
      </c>
      <c r="C58" s="57">
        <v>54</v>
      </c>
      <c r="D58" s="58" t="s">
        <v>138</v>
      </c>
      <c r="E58" s="23">
        <f t="shared" si="2"/>
        <v>500</v>
      </c>
      <c r="F58" s="24">
        <v>0</v>
      </c>
      <c r="G58" s="24">
        <v>0</v>
      </c>
      <c r="H58" s="25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59">
        <v>500</v>
      </c>
      <c r="O58" s="26"/>
      <c r="P58" s="28"/>
      <c r="Q58" s="29">
        <f t="shared" si="0"/>
        <v>0</v>
      </c>
    </row>
    <row r="59" spans="1:17" ht="15">
      <c r="A59" s="19" t="s">
        <v>139</v>
      </c>
      <c r="B59" s="61" t="s">
        <v>140</v>
      </c>
      <c r="C59" s="57">
        <v>55</v>
      </c>
      <c r="D59" s="58" t="s">
        <v>116</v>
      </c>
      <c r="E59" s="23">
        <f t="shared" si="2"/>
        <v>600</v>
      </c>
      <c r="F59" s="24">
        <v>0</v>
      </c>
      <c r="G59" s="24">
        <v>0</v>
      </c>
      <c r="H59" s="25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59">
        <v>600</v>
      </c>
      <c r="O59" s="26"/>
      <c r="P59" s="28"/>
      <c r="Q59" s="29">
        <f t="shared" si="0"/>
        <v>0</v>
      </c>
    </row>
    <row r="60" spans="1:17" ht="15">
      <c r="A60" s="19" t="s">
        <v>141</v>
      </c>
      <c r="B60" s="62" t="s">
        <v>142</v>
      </c>
      <c r="C60" s="57">
        <v>56</v>
      </c>
      <c r="D60" s="58" t="s">
        <v>116</v>
      </c>
      <c r="E60" s="23">
        <f t="shared" si="2"/>
        <v>1000</v>
      </c>
      <c r="F60" s="24">
        <v>0</v>
      </c>
      <c r="G60" s="24">
        <v>0</v>
      </c>
      <c r="H60" s="25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59">
        <v>1000</v>
      </c>
      <c r="O60" s="26"/>
      <c r="P60" s="28"/>
      <c r="Q60" s="29">
        <f t="shared" si="0"/>
        <v>0</v>
      </c>
    </row>
    <row r="61" spans="1:17" ht="15">
      <c r="A61" s="19" t="s">
        <v>143</v>
      </c>
      <c r="B61" s="56" t="s">
        <v>144</v>
      </c>
      <c r="C61" s="57">
        <v>57</v>
      </c>
      <c r="D61" s="58" t="s">
        <v>89</v>
      </c>
      <c r="E61" s="23">
        <f t="shared" si="2"/>
        <v>10000</v>
      </c>
      <c r="F61" s="24">
        <v>0</v>
      </c>
      <c r="G61" s="24">
        <v>0</v>
      </c>
      <c r="H61" s="25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59">
        <v>10000</v>
      </c>
      <c r="O61" s="26"/>
      <c r="P61" s="28"/>
      <c r="Q61" s="29">
        <f t="shared" si="0"/>
        <v>0</v>
      </c>
    </row>
    <row r="62" spans="1:17" ht="15">
      <c r="A62" s="19" t="s">
        <v>145</v>
      </c>
      <c r="B62" s="63" t="s">
        <v>146</v>
      </c>
      <c r="C62" s="57">
        <v>58</v>
      </c>
      <c r="D62" s="58" t="s">
        <v>21</v>
      </c>
      <c r="E62" s="23">
        <f t="shared" si="2"/>
        <v>10000</v>
      </c>
      <c r="F62" s="24">
        <v>0</v>
      </c>
      <c r="G62" s="24">
        <v>0</v>
      </c>
      <c r="H62" s="25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59">
        <v>10000</v>
      </c>
      <c r="O62" s="26"/>
      <c r="P62" s="28"/>
      <c r="Q62" s="29">
        <f t="shared" si="0"/>
        <v>0</v>
      </c>
    </row>
    <row r="63" spans="1:17" ht="28.5">
      <c r="A63" s="19" t="s">
        <v>147</v>
      </c>
      <c r="B63" s="56" t="s">
        <v>148</v>
      </c>
      <c r="C63" s="57">
        <v>59</v>
      </c>
      <c r="D63" s="58" t="s">
        <v>138</v>
      </c>
      <c r="E63" s="23">
        <f t="shared" si="2"/>
        <v>3000</v>
      </c>
      <c r="F63" s="24">
        <v>0</v>
      </c>
      <c r="G63" s="24">
        <v>0</v>
      </c>
      <c r="H63" s="25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59">
        <v>3000</v>
      </c>
      <c r="O63" s="26"/>
      <c r="P63" s="28"/>
      <c r="Q63" s="29">
        <f t="shared" si="0"/>
        <v>0</v>
      </c>
    </row>
    <row r="64" spans="1:17" ht="175.5" customHeight="1">
      <c r="A64" s="19" t="s">
        <v>149</v>
      </c>
      <c r="B64" s="64" t="s">
        <v>150</v>
      </c>
      <c r="C64" s="57">
        <v>60</v>
      </c>
      <c r="D64" s="58" t="s">
        <v>89</v>
      </c>
      <c r="E64" s="23">
        <f t="shared" si="2"/>
        <v>1000</v>
      </c>
      <c r="F64" s="24">
        <v>0</v>
      </c>
      <c r="G64" s="24">
        <v>0</v>
      </c>
      <c r="H64" s="25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59">
        <v>1000</v>
      </c>
      <c r="O64" s="26"/>
      <c r="P64" s="28"/>
      <c r="Q64" s="29">
        <f t="shared" si="0"/>
        <v>0</v>
      </c>
    </row>
    <row r="65" spans="1:17" ht="15">
      <c r="A65" s="19" t="s">
        <v>151</v>
      </c>
      <c r="B65" s="65" t="s">
        <v>152</v>
      </c>
      <c r="C65" s="66">
        <v>61</v>
      </c>
      <c r="D65" s="58" t="s">
        <v>89</v>
      </c>
      <c r="E65" s="23">
        <f t="shared" si="2"/>
        <v>1000</v>
      </c>
      <c r="F65" s="24">
        <v>0</v>
      </c>
      <c r="G65" s="24">
        <v>0</v>
      </c>
      <c r="H65" s="25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59">
        <v>1000</v>
      </c>
      <c r="O65" s="26"/>
      <c r="P65" s="28"/>
      <c r="Q65" s="29">
        <f t="shared" si="0"/>
        <v>0</v>
      </c>
    </row>
    <row r="66" spans="1:17" ht="15">
      <c r="A66" s="19" t="s">
        <v>153</v>
      </c>
      <c r="B66" s="65" t="s">
        <v>154</v>
      </c>
      <c r="C66" s="66">
        <v>62</v>
      </c>
      <c r="D66" s="67" t="s">
        <v>89</v>
      </c>
      <c r="E66" s="23">
        <f t="shared" si="2"/>
        <v>1000</v>
      </c>
      <c r="F66" s="24">
        <v>0</v>
      </c>
      <c r="G66" s="24">
        <v>0</v>
      </c>
      <c r="H66" s="25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59">
        <v>1000</v>
      </c>
      <c r="O66" s="26"/>
      <c r="P66" s="28"/>
      <c r="Q66" s="29">
        <f t="shared" si="0"/>
        <v>0</v>
      </c>
    </row>
    <row r="67" spans="1:17" ht="64.5" customHeight="1">
      <c r="A67" s="19" t="s">
        <v>155</v>
      </c>
      <c r="B67" s="68" t="s">
        <v>156</v>
      </c>
      <c r="C67" s="69">
        <v>63</v>
      </c>
      <c r="D67" s="70" t="s">
        <v>122</v>
      </c>
      <c r="E67" s="39">
        <f t="shared" si="2"/>
        <v>6000</v>
      </c>
      <c r="F67" s="71">
        <v>0</v>
      </c>
      <c r="G67" s="71">
        <v>0</v>
      </c>
      <c r="H67" s="41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72">
        <v>6000</v>
      </c>
      <c r="O67" s="42"/>
      <c r="P67" s="44"/>
      <c r="Q67" s="45">
        <f t="shared" si="0"/>
        <v>0</v>
      </c>
    </row>
    <row r="68" spans="1:17" ht="48" customHeight="1">
      <c r="A68" s="19" t="s">
        <v>157</v>
      </c>
      <c r="B68" s="73" t="s">
        <v>158</v>
      </c>
      <c r="C68" s="74">
        <v>64</v>
      </c>
      <c r="D68" s="75" t="s">
        <v>122</v>
      </c>
      <c r="E68" s="49">
        <f t="shared" si="2"/>
        <v>100</v>
      </c>
      <c r="F68" s="50">
        <v>0</v>
      </c>
      <c r="G68" s="50">
        <v>0</v>
      </c>
      <c r="H68" s="51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76">
        <v>100</v>
      </c>
      <c r="P68" s="54"/>
      <c r="Q68" s="55">
        <f t="shared" si="0"/>
        <v>0</v>
      </c>
    </row>
    <row r="69" spans="1:17" ht="25.5">
      <c r="A69" s="19" t="s">
        <v>159</v>
      </c>
      <c r="B69" s="77" t="s">
        <v>160</v>
      </c>
      <c r="C69" s="78">
        <v>65</v>
      </c>
      <c r="D69" s="79" t="s">
        <v>34</v>
      </c>
      <c r="E69" s="23">
        <f t="shared" si="2"/>
        <v>300</v>
      </c>
      <c r="F69" s="24">
        <v>0</v>
      </c>
      <c r="G69" s="24">
        <v>0</v>
      </c>
      <c r="H69" s="25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80">
        <v>300</v>
      </c>
      <c r="P69" s="28"/>
      <c r="Q69" s="29">
        <f t="shared" si="0"/>
        <v>0</v>
      </c>
    </row>
    <row r="70" spans="1:17" ht="38.25">
      <c r="A70" s="19" t="s">
        <v>161</v>
      </c>
      <c r="B70" s="77" t="s">
        <v>162</v>
      </c>
      <c r="C70" s="78">
        <v>66</v>
      </c>
      <c r="D70" s="81" t="s">
        <v>163</v>
      </c>
      <c r="E70" s="23">
        <f t="shared" si="2"/>
        <v>400</v>
      </c>
      <c r="F70" s="33"/>
      <c r="G70" s="82"/>
      <c r="H70" s="25"/>
      <c r="I70" s="26"/>
      <c r="J70" s="26"/>
      <c r="K70" s="26"/>
      <c r="L70" s="26"/>
      <c r="M70" s="83"/>
      <c r="N70" s="26"/>
      <c r="O70" s="80">
        <v>400</v>
      </c>
      <c r="P70" s="28"/>
      <c r="Q70" s="29"/>
    </row>
    <row r="71" spans="1:17" ht="38.25">
      <c r="A71" s="19" t="s">
        <v>164</v>
      </c>
      <c r="B71" s="84" t="s">
        <v>165</v>
      </c>
      <c r="C71" s="85">
        <v>67</v>
      </c>
      <c r="D71" s="86" t="s">
        <v>34</v>
      </c>
      <c r="E71" s="87">
        <f t="shared" si="2"/>
        <v>600</v>
      </c>
      <c r="F71" s="88">
        <v>0</v>
      </c>
      <c r="G71" s="89">
        <v>0</v>
      </c>
      <c r="H71" s="90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600</v>
      </c>
      <c r="P71" s="93"/>
      <c r="Q71" s="94">
        <f aca="true" t="shared" si="3" ref="Q71:Q83">E71*P71</f>
        <v>0</v>
      </c>
    </row>
    <row r="72" spans="1:17" ht="39">
      <c r="A72" s="19" t="s">
        <v>166</v>
      </c>
      <c r="B72" s="84" t="s">
        <v>167</v>
      </c>
      <c r="C72" s="85">
        <v>68</v>
      </c>
      <c r="D72" s="81" t="s">
        <v>163</v>
      </c>
      <c r="E72" s="39">
        <f t="shared" si="2"/>
        <v>600</v>
      </c>
      <c r="F72" s="95">
        <v>0</v>
      </c>
      <c r="G72" s="96">
        <v>0</v>
      </c>
      <c r="H72" s="41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97">
        <v>600</v>
      </c>
      <c r="P72" s="44"/>
      <c r="Q72" s="45">
        <f t="shared" si="3"/>
        <v>0</v>
      </c>
    </row>
    <row r="73" spans="1:17" ht="71.25">
      <c r="A73" s="19" t="s">
        <v>168</v>
      </c>
      <c r="B73" s="98" t="s">
        <v>169</v>
      </c>
      <c r="C73" s="99">
        <v>69</v>
      </c>
      <c r="D73" s="100" t="s">
        <v>170</v>
      </c>
      <c r="E73" s="49">
        <f t="shared" si="2"/>
        <v>300</v>
      </c>
      <c r="F73" s="101">
        <v>0</v>
      </c>
      <c r="G73" s="102">
        <v>0</v>
      </c>
      <c r="H73" s="51">
        <v>0</v>
      </c>
      <c r="I73" s="52">
        <v>0</v>
      </c>
      <c r="J73" s="52">
        <v>0</v>
      </c>
      <c r="K73" s="52">
        <v>0</v>
      </c>
      <c r="L73" s="103">
        <v>300</v>
      </c>
      <c r="M73" s="52">
        <v>0</v>
      </c>
      <c r="N73" s="52">
        <v>0</v>
      </c>
      <c r="O73" s="52"/>
      <c r="P73" s="54"/>
      <c r="Q73" s="55">
        <f t="shared" si="3"/>
        <v>0</v>
      </c>
    </row>
    <row r="74" spans="1:17" ht="42.75">
      <c r="A74" s="19" t="s">
        <v>171</v>
      </c>
      <c r="B74" s="98" t="s">
        <v>172</v>
      </c>
      <c r="C74" s="99">
        <v>70</v>
      </c>
      <c r="D74" s="100" t="s">
        <v>34</v>
      </c>
      <c r="E74" s="49">
        <f t="shared" si="2"/>
        <v>5000</v>
      </c>
      <c r="F74" s="33">
        <v>0</v>
      </c>
      <c r="G74" s="82">
        <v>0</v>
      </c>
      <c r="H74" s="25">
        <v>0</v>
      </c>
      <c r="I74" s="26">
        <v>0</v>
      </c>
      <c r="J74" s="26">
        <v>0</v>
      </c>
      <c r="K74" s="26">
        <v>0</v>
      </c>
      <c r="L74" s="104">
        <v>5000</v>
      </c>
      <c r="M74" s="26">
        <v>0</v>
      </c>
      <c r="N74" s="26">
        <v>0</v>
      </c>
      <c r="O74" s="26"/>
      <c r="P74" s="28"/>
      <c r="Q74" s="55">
        <f t="shared" si="3"/>
        <v>0</v>
      </c>
    </row>
    <row r="75" spans="1:17" ht="28.5">
      <c r="A75" s="19" t="s">
        <v>173</v>
      </c>
      <c r="B75" s="98" t="s">
        <v>174</v>
      </c>
      <c r="C75" s="99">
        <v>71</v>
      </c>
      <c r="D75" s="100" t="s">
        <v>89</v>
      </c>
      <c r="E75" s="49">
        <f t="shared" si="2"/>
        <v>100</v>
      </c>
      <c r="F75" s="88">
        <v>0</v>
      </c>
      <c r="G75" s="89">
        <v>0</v>
      </c>
      <c r="H75" s="90">
        <v>0</v>
      </c>
      <c r="I75" s="91">
        <v>0</v>
      </c>
      <c r="J75" s="91">
        <v>0</v>
      </c>
      <c r="K75" s="91">
        <v>0</v>
      </c>
      <c r="L75" s="105">
        <v>100</v>
      </c>
      <c r="M75" s="91">
        <v>0</v>
      </c>
      <c r="N75" s="91">
        <v>0</v>
      </c>
      <c r="O75" s="91"/>
      <c r="P75" s="93"/>
      <c r="Q75" s="55">
        <f t="shared" si="3"/>
        <v>0</v>
      </c>
    </row>
    <row r="76" spans="1:17" ht="57">
      <c r="A76" s="19" t="s">
        <v>175</v>
      </c>
      <c r="B76" s="98" t="s">
        <v>176</v>
      </c>
      <c r="C76" s="99">
        <v>72</v>
      </c>
      <c r="D76" s="100" t="s">
        <v>89</v>
      </c>
      <c r="E76" s="49">
        <f t="shared" si="2"/>
        <v>1200</v>
      </c>
      <c r="F76" s="88">
        <v>0</v>
      </c>
      <c r="G76" s="89">
        <v>0</v>
      </c>
      <c r="H76" s="90">
        <v>0</v>
      </c>
      <c r="I76" s="91">
        <v>0</v>
      </c>
      <c r="J76" s="91">
        <v>0</v>
      </c>
      <c r="K76" s="91">
        <v>0</v>
      </c>
      <c r="L76" s="105">
        <v>1200</v>
      </c>
      <c r="M76" s="91">
        <v>0</v>
      </c>
      <c r="N76" s="91">
        <v>0</v>
      </c>
      <c r="O76" s="91"/>
      <c r="P76" s="93"/>
      <c r="Q76" s="55">
        <f t="shared" si="3"/>
        <v>0</v>
      </c>
    </row>
    <row r="77" spans="1:17" ht="72">
      <c r="A77" s="19" t="s">
        <v>177</v>
      </c>
      <c r="B77" s="106" t="s">
        <v>178</v>
      </c>
      <c r="C77" s="107">
        <v>73</v>
      </c>
      <c r="D77" s="108" t="s">
        <v>179</v>
      </c>
      <c r="E77" s="39">
        <f t="shared" si="2"/>
        <v>3900</v>
      </c>
      <c r="F77" s="95">
        <v>0</v>
      </c>
      <c r="G77" s="96">
        <v>0</v>
      </c>
      <c r="H77" s="41">
        <v>0</v>
      </c>
      <c r="I77" s="42">
        <v>0</v>
      </c>
      <c r="J77" s="42">
        <v>0</v>
      </c>
      <c r="K77" s="42">
        <v>0</v>
      </c>
      <c r="L77" s="109">
        <v>3900</v>
      </c>
      <c r="M77" s="42">
        <v>0</v>
      </c>
      <c r="N77" s="42">
        <v>0</v>
      </c>
      <c r="O77" s="42"/>
      <c r="P77" s="44"/>
      <c r="Q77" s="55">
        <f t="shared" si="3"/>
        <v>0</v>
      </c>
    </row>
    <row r="78" spans="1:17" ht="25.5">
      <c r="A78" s="19" t="s">
        <v>180</v>
      </c>
      <c r="B78" s="110" t="s">
        <v>181</v>
      </c>
      <c r="C78" s="111">
        <v>74</v>
      </c>
      <c r="D78" s="112" t="s">
        <v>122</v>
      </c>
      <c r="E78" s="49">
        <f t="shared" si="2"/>
        <v>10000</v>
      </c>
      <c r="F78" s="101">
        <v>0</v>
      </c>
      <c r="G78" s="102">
        <v>0</v>
      </c>
      <c r="H78" s="51">
        <v>0</v>
      </c>
      <c r="I78" s="101">
        <v>0</v>
      </c>
      <c r="J78" s="52">
        <v>0</v>
      </c>
      <c r="K78" s="52">
        <v>0</v>
      </c>
      <c r="L78" s="52">
        <v>0</v>
      </c>
      <c r="M78" s="113">
        <v>10000</v>
      </c>
      <c r="N78" s="52">
        <v>0</v>
      </c>
      <c r="O78" s="52"/>
      <c r="P78" s="54"/>
      <c r="Q78" s="55">
        <f t="shared" si="3"/>
        <v>0</v>
      </c>
    </row>
    <row r="79" spans="1:17" ht="39">
      <c r="A79" s="19" t="s">
        <v>182</v>
      </c>
      <c r="B79" s="114" t="s">
        <v>183</v>
      </c>
      <c r="C79" s="115">
        <v>75</v>
      </c>
      <c r="D79" s="116" t="s">
        <v>184</v>
      </c>
      <c r="E79" s="39">
        <f t="shared" si="2"/>
        <v>500</v>
      </c>
      <c r="F79" s="95">
        <v>0</v>
      </c>
      <c r="G79" s="96">
        <v>0</v>
      </c>
      <c r="H79" s="41">
        <v>0</v>
      </c>
      <c r="I79" s="95">
        <v>0</v>
      </c>
      <c r="J79" s="42">
        <v>0</v>
      </c>
      <c r="K79" s="42">
        <v>0</v>
      </c>
      <c r="L79" s="42">
        <v>0</v>
      </c>
      <c r="M79" s="43">
        <v>500</v>
      </c>
      <c r="N79" s="42">
        <v>0</v>
      </c>
      <c r="O79" s="42"/>
      <c r="P79" s="44"/>
      <c r="Q79" s="55">
        <f t="shared" si="3"/>
        <v>0</v>
      </c>
    </row>
    <row r="80" spans="1:17" ht="25.5">
      <c r="A80" s="19" t="s">
        <v>185</v>
      </c>
      <c r="B80" s="117" t="s">
        <v>186</v>
      </c>
      <c r="C80" s="118"/>
      <c r="D80" s="119" t="s">
        <v>21</v>
      </c>
      <c r="E80" s="49">
        <v>100</v>
      </c>
      <c r="F80" s="101"/>
      <c r="G80" s="102"/>
      <c r="H80" s="51"/>
      <c r="I80" s="101"/>
      <c r="J80" s="52"/>
      <c r="K80" s="52"/>
      <c r="L80" s="52"/>
      <c r="M80" s="120"/>
      <c r="N80" s="52"/>
      <c r="O80" s="52"/>
      <c r="P80" s="54"/>
      <c r="Q80" s="55">
        <f t="shared" si="3"/>
        <v>0</v>
      </c>
    </row>
    <row r="81" spans="1:17" ht="25.5">
      <c r="A81" s="19" t="s">
        <v>187</v>
      </c>
      <c r="B81" s="121" t="s">
        <v>188</v>
      </c>
      <c r="C81" s="122"/>
      <c r="D81" s="123" t="s">
        <v>34</v>
      </c>
      <c r="E81" s="23">
        <v>100</v>
      </c>
      <c r="F81" s="33"/>
      <c r="G81" s="82"/>
      <c r="H81" s="25"/>
      <c r="I81" s="33"/>
      <c r="J81" s="26"/>
      <c r="K81" s="26"/>
      <c r="L81" s="26"/>
      <c r="M81" s="83"/>
      <c r="N81" s="26"/>
      <c r="O81" s="26"/>
      <c r="P81" s="28"/>
      <c r="Q81" s="55">
        <f t="shared" si="3"/>
        <v>0</v>
      </c>
    </row>
    <row r="82" spans="1:17" ht="25.5">
      <c r="A82" s="19" t="s">
        <v>189</v>
      </c>
      <c r="B82" s="124" t="s">
        <v>186</v>
      </c>
      <c r="C82" s="125"/>
      <c r="D82" s="126" t="s">
        <v>190</v>
      </c>
      <c r="E82" s="23">
        <v>100</v>
      </c>
      <c r="F82" s="33"/>
      <c r="G82" s="82"/>
      <c r="H82" s="25"/>
      <c r="I82" s="33"/>
      <c r="J82" s="26"/>
      <c r="K82" s="26"/>
      <c r="L82" s="26"/>
      <c r="M82" s="83"/>
      <c r="N82" s="26"/>
      <c r="O82" s="26"/>
      <c r="P82" s="28"/>
      <c r="Q82" s="55">
        <f t="shared" si="3"/>
        <v>0</v>
      </c>
    </row>
    <row r="83" spans="1:17" ht="26.25">
      <c r="A83" s="127" t="s">
        <v>191</v>
      </c>
      <c r="B83" s="128" t="s">
        <v>188</v>
      </c>
      <c r="C83" s="129"/>
      <c r="D83" s="130" t="s">
        <v>89</v>
      </c>
      <c r="E83" s="39">
        <v>100</v>
      </c>
      <c r="F83" s="95"/>
      <c r="G83" s="96"/>
      <c r="H83" s="41"/>
      <c r="I83" s="95"/>
      <c r="J83" s="42"/>
      <c r="K83" s="42"/>
      <c r="L83" s="42"/>
      <c r="M83" s="131"/>
      <c r="N83" s="42"/>
      <c r="O83" s="42"/>
      <c r="P83" s="44"/>
      <c r="Q83" s="45">
        <f t="shared" si="3"/>
        <v>0</v>
      </c>
    </row>
    <row r="84" spans="1:17" ht="43.5">
      <c r="A84" s="127" t="s">
        <v>192</v>
      </c>
      <c r="B84" s="132" t="s">
        <v>193</v>
      </c>
      <c r="C84" s="133">
        <v>76</v>
      </c>
      <c r="D84" s="134" t="s">
        <v>34</v>
      </c>
      <c r="E84" s="49">
        <f>SUM(F84:O84)</f>
        <v>350</v>
      </c>
      <c r="F84" s="101"/>
      <c r="G84" s="135">
        <v>200</v>
      </c>
      <c r="H84" s="101"/>
      <c r="I84" s="133">
        <v>150</v>
      </c>
      <c r="J84" s="101"/>
      <c r="K84" s="101"/>
      <c r="L84" s="52"/>
      <c r="M84" s="52"/>
      <c r="N84" s="52"/>
      <c r="O84" s="52"/>
      <c r="P84" s="54"/>
      <c r="Q84" s="55"/>
    </row>
    <row r="85" spans="1:17" ht="15">
      <c r="A85" s="136"/>
      <c r="B85" s="137"/>
      <c r="C85" s="138"/>
      <c r="D85" s="139"/>
      <c r="E85" s="140"/>
      <c r="F85" s="138"/>
      <c r="G85" s="141"/>
      <c r="H85" s="138"/>
      <c r="I85" s="138"/>
      <c r="J85" s="138"/>
      <c r="K85" s="138"/>
      <c r="L85" s="142"/>
      <c r="M85" s="142"/>
      <c r="N85" s="142"/>
      <c r="O85" s="142"/>
      <c r="P85" s="143"/>
      <c r="Q85" s="144"/>
    </row>
    <row r="86" spans="4:17" ht="23.25" customHeight="1">
      <c r="D86" s="145" t="s">
        <v>194</v>
      </c>
      <c r="F86" s="2"/>
      <c r="G86" s="146"/>
      <c r="H86" s="2"/>
      <c r="I86" s="2"/>
      <c r="J86" s="2"/>
      <c r="Q86" s="147">
        <f>SUM(Q5:Q83)</f>
        <v>0</v>
      </c>
    </row>
    <row r="87" ht="22.5">
      <c r="D87" s="148" t="s">
        <v>195</v>
      </c>
    </row>
  </sheetData>
  <sheetProtection selectLockedCells="1" selectUnlockedCells="1"/>
  <mergeCells count="18">
    <mergeCell ref="E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 horizontalCentered="1"/>
  <pageMargins left="0.2" right="0.1701388888888889" top="0.35" bottom="0.20972222222222223" header="0.5118055555555555" footer="0.5118055555555555"/>
  <pageSetup horizontalDpi="300" verticalDpi="3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bbednarczyk</dc:creator>
  <cp:keywords/>
  <dc:description/>
  <cp:lastModifiedBy>esiedlecka</cp:lastModifiedBy>
  <cp:lastPrinted>2021-02-22T09:36:15Z</cp:lastPrinted>
  <dcterms:created xsi:type="dcterms:W3CDTF">2017-02-03T09:39:36Z</dcterms:created>
  <dcterms:modified xsi:type="dcterms:W3CDTF">2021-02-23T07:06:32Z</dcterms:modified>
  <cp:category/>
  <cp:version/>
  <cp:contentType/>
  <cp:contentStatus/>
</cp:coreProperties>
</file>