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<sst xmlns="http://schemas.openxmlformats.org/spreadsheetml/2006/main" count="191" uniqueCount="72">
  <si>
    <t>Orange Polska S.A.</t>
  </si>
  <si>
    <t>Netia S.A. Oferta 1</t>
  </si>
  <si>
    <t>Netia S.A. Oferta 2</t>
  </si>
  <si>
    <t>LubMAN UMCS Sp. z o.o.</t>
  </si>
  <si>
    <t>Virtual Telecom Sp. z o.o.</t>
  </si>
  <si>
    <t>Wybrana oferta</t>
  </si>
  <si>
    <t>Uzasadnienie</t>
  </si>
  <si>
    <t>Lp.</t>
  </si>
  <si>
    <t>Komórka organizacyjna Zamawiającego</t>
  </si>
  <si>
    <t>adres komórki
(miasto Lublin)</t>
  </si>
  <si>
    <t>data uruchomienia usługi co najmniej od:</t>
  </si>
  <si>
    <t>aktualne parametry łącza</t>
  </si>
  <si>
    <t>dotychczasowa opłata abonamentowa</t>
  </si>
  <si>
    <t>oferowane parametry łącza
(DW/UP)[Mbps]</t>
  </si>
  <si>
    <t>stała opłata abonamentowa (zł brutto)</t>
  </si>
  <si>
    <t>opłata instalacyjna
(zł brutto)</t>
  </si>
  <si>
    <t>cena łączna oferty (opłaty abonamentowe, instalacyjne i inne) za cały okres obowiązywania umowy
(zł brutto)</t>
  </si>
  <si>
    <t>Sekcja Pracy Socjalnej  nr 1</t>
  </si>
  <si>
    <t>ul. Głowackiego 35</t>
  </si>
  <si>
    <t>80/4</t>
  </si>
  <si>
    <t>10/1</t>
  </si>
  <si>
    <t>Czterokrotnie lepsze oferowane parametry łącza niż najtańsza oferta</t>
  </si>
  <si>
    <t>Sekcja Pracy Socjalnej  nr 2</t>
  </si>
  <si>
    <t>ul. Głęboka 8A</t>
  </si>
  <si>
    <t>100/10</t>
  </si>
  <si>
    <t>300/30</t>
  </si>
  <si>
    <t>50/50</t>
  </si>
  <si>
    <t>8/1</t>
  </si>
  <si>
    <t>Najlepsze oferowane parametry łącza przy najniższej cenie</t>
  </si>
  <si>
    <t>Sekcja Pracy Socjalnej nr 16</t>
  </si>
  <si>
    <t>ul. Towarowa 19</t>
  </si>
  <si>
    <t>Sekcja Pracy Socjalnej nr 23</t>
  </si>
  <si>
    <t>ul. Jagieły 10</t>
  </si>
  <si>
    <t>nowa lokalizacja</t>
  </si>
  <si>
    <t>20/1</t>
  </si>
  <si>
    <t>Sekcja Pracy Socjalnej  nr  6</t>
  </si>
  <si>
    <t>ul. Jutrzenki 6</t>
  </si>
  <si>
    <t xml:space="preserve">Sekcja ds. przeciwdziałania przemocy w rodzinie </t>
  </si>
  <si>
    <t>ul. Głęboka 11</t>
  </si>
  <si>
    <t>17,5/1</t>
  </si>
  <si>
    <t>Sekcja Pracy Socjalnej nr 18</t>
  </si>
  <si>
    <t>ul. Koryznowej 2b</t>
  </si>
  <si>
    <t>Sekcja Pracy Socjalnej nr 22</t>
  </si>
  <si>
    <t>ul. Paganiniego 12</t>
  </si>
  <si>
    <t>Sekcja Pracy Socjalnej nr 17</t>
  </si>
  <si>
    <t>ul. Róży Wiatrów 1</t>
  </si>
  <si>
    <t>2/256kbps</t>
  </si>
  <si>
    <t>Sekcja Pracy Socjalnej nr 21</t>
  </si>
  <si>
    <t xml:space="preserve">ul. Zdrowa 14, Głusk  </t>
  </si>
  <si>
    <t>4/4</t>
  </si>
  <si>
    <t>40/4</t>
  </si>
  <si>
    <t>MOPR</t>
  </si>
  <si>
    <t>ul. Korynowej 2d</t>
  </si>
  <si>
    <t xml:space="preserve">Specjalistyczna Poradnia dla Rodzin </t>
  </si>
  <si>
    <t>ul. Popiełuszki 28E/3</t>
  </si>
  <si>
    <t>10/10</t>
  </si>
  <si>
    <t>512kbps/128kbps</t>
  </si>
  <si>
    <t>Najniższa cena przy porównywalnych parametrach łącza</t>
  </si>
  <si>
    <t>Mieszkanie chronione</t>
  </si>
  <si>
    <t>Mireckiego 4/38</t>
  </si>
  <si>
    <t>100/50</t>
  </si>
  <si>
    <t>brak wyboru oferty</t>
  </si>
  <si>
    <t>Dotychczasowy operator oferuje warunki korzystniejsze od zaoferowanych</t>
  </si>
  <si>
    <t>Mireckiego 4/45</t>
  </si>
  <si>
    <t>Mireckiego 4/51</t>
  </si>
  <si>
    <t>100/30</t>
  </si>
  <si>
    <t>Wyżynna 16</t>
  </si>
  <si>
    <t>16/1</t>
  </si>
  <si>
    <t>Najniższa cena i najlepsze oferowane parametry łącza</t>
  </si>
  <si>
    <t>Staszica 8</t>
  </si>
  <si>
    <t>4/1</t>
  </si>
  <si>
    <t>Ogrodowa 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</si>
</sst>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d/mm/yyyy"/>
    <numFmt numFmtId="166" formatCode="#,##0.00\ [$zł-415];[Red]\-#,##0.00\ [$zł-415]"/>
  </numFmts>
  <fonts count="7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Czcionka tekstu podstawowego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18" applyFont="1" applyFill="1" applyBorder="1" applyAlignment="1">
      <alignment horizontal="center" vertical="center" wrapText="1" shrinkToFit="1"/>
      <protection/>
    </xf>
    <xf numFmtId="0" fontId="4" fillId="0" borderId="1" xfId="18" applyFont="1" applyFill="1" applyBorder="1" applyAlignment="1">
      <alignment horizontal="left" vertical="center" wrapText="1"/>
      <protection/>
    </xf>
    <xf numFmtId="165" fontId="4" fillId="0" borderId="1" xfId="18" applyNumberFormat="1" applyFont="1" applyFill="1" applyBorder="1" applyAlignment="1">
      <alignment horizontal="left" wrapText="1"/>
      <protection/>
    </xf>
    <xf numFmtId="166" fontId="5" fillId="0" borderId="1" xfId="18" applyNumberFormat="1" applyFont="1" applyFill="1" applyBorder="1" applyAlignment="1">
      <alignment horizontal="left" wrapText="1"/>
      <protection/>
    </xf>
    <xf numFmtId="0" fontId="3" fillId="0" borderId="1" xfId="0" applyFont="1" applyFill="1" applyBorder="1" applyAlignment="1">
      <alignment wrapText="1"/>
    </xf>
    <xf numFmtId="166" fontId="3" fillId="0" borderId="1" xfId="0" applyNumberFormat="1" applyFont="1" applyFill="1" applyBorder="1" applyAlignment="1">
      <alignment wrapText="1"/>
    </xf>
    <xf numFmtId="166" fontId="4" fillId="0" borderId="1" xfId="18" applyNumberFormat="1" applyFont="1" applyFill="1" applyBorder="1" applyAlignment="1">
      <alignment horizontal="center" vertical="center" wrapText="1"/>
      <protection/>
    </xf>
    <xf numFmtId="0" fontId="3" fillId="0" borderId="1" xfId="18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/>
    </xf>
    <xf numFmtId="0" fontId="4" fillId="0" borderId="1" xfId="18" applyFont="1" applyFill="1" applyBorder="1" applyAlignment="1">
      <alignment horizontal="left" vertical="center"/>
      <protection/>
    </xf>
    <xf numFmtId="165" fontId="4" fillId="0" borderId="1" xfId="18" applyNumberFormat="1" applyFont="1" applyFill="1" applyBorder="1" applyAlignment="1">
      <alignment horizontal="left"/>
      <protection/>
    </xf>
    <xf numFmtId="166" fontId="5" fillId="0" borderId="1" xfId="18" applyNumberFormat="1" applyFont="1" applyFill="1" applyBorder="1" applyAlignment="1">
      <alignment horizontal="left"/>
      <protection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Dziesiętny 2" xfId="17"/>
    <cellStyle name="Normalny 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view="pageBreakPreview" zoomScaleNormal="80" zoomScaleSheetLayoutView="100" workbookViewId="0" topLeftCell="A1">
      <selection activeCell="H7" sqref="H7"/>
    </sheetView>
  </sheetViews>
  <sheetFormatPr defaultColWidth="8.796875" defaultRowHeight="14.25"/>
  <cols>
    <col min="1" max="1" width="3.09765625" style="1" customWidth="1"/>
    <col min="2" max="2" width="33.8984375" style="2" customWidth="1"/>
    <col min="3" max="3" width="14.8984375" style="3" customWidth="1"/>
    <col min="4" max="5" width="9.09765625" style="3" customWidth="1"/>
    <col min="6" max="6" width="8.19921875" style="3" customWidth="1"/>
    <col min="7" max="7" width="10.59765625" style="1" customWidth="1"/>
    <col min="8" max="8" width="8.19921875" style="1" customWidth="1"/>
    <col min="9" max="9" width="7.59765625" style="1" customWidth="1"/>
    <col min="10" max="10" width="13.19921875" style="1" customWidth="1"/>
    <col min="11" max="12" width="9.09765625" style="1" customWidth="1"/>
    <col min="13" max="13" width="8.69921875" style="1" customWidth="1"/>
    <col min="14" max="14" width="15.3984375" style="1" customWidth="1"/>
    <col min="15" max="19" width="10.59765625" style="1" customWidth="1"/>
    <col min="20" max="20" width="8.19921875" style="1" customWidth="1"/>
    <col min="21" max="21" width="8.69921875" style="1" customWidth="1"/>
    <col min="22" max="22" width="13.19921875" style="1" customWidth="1"/>
    <col min="23" max="26" width="9" style="1" customWidth="1"/>
    <col min="27" max="27" width="14.59765625" style="1" customWidth="1"/>
    <col min="28" max="28" width="41.3984375" style="1" customWidth="1"/>
    <col min="29" max="16384" width="9" style="1" customWidth="1"/>
  </cols>
  <sheetData>
    <row r="1" spans="1:28" ht="26.25" customHeight="1">
      <c r="A1" s="4"/>
      <c r="B1" s="4"/>
      <c r="C1" s="4"/>
      <c r="D1" s="4"/>
      <c r="E1" s="4"/>
      <c r="F1" s="4"/>
      <c r="G1" s="18" t="s">
        <v>0</v>
      </c>
      <c r="H1" s="18"/>
      <c r="I1" s="18"/>
      <c r="J1" s="18"/>
      <c r="K1" s="18" t="s">
        <v>1</v>
      </c>
      <c r="L1" s="18"/>
      <c r="M1" s="18"/>
      <c r="N1" s="18"/>
      <c r="O1" s="18" t="s">
        <v>2</v>
      </c>
      <c r="P1" s="18"/>
      <c r="Q1" s="18"/>
      <c r="R1" s="18"/>
      <c r="S1" s="19" t="s">
        <v>3</v>
      </c>
      <c r="T1" s="19"/>
      <c r="U1" s="19"/>
      <c r="V1" s="19"/>
      <c r="W1" s="18" t="s">
        <v>4</v>
      </c>
      <c r="X1" s="18"/>
      <c r="Y1" s="18"/>
      <c r="Z1" s="18"/>
      <c r="AA1" s="18" t="s">
        <v>5</v>
      </c>
      <c r="AB1" s="18" t="s">
        <v>6</v>
      </c>
    </row>
    <row r="2" spans="1:28" ht="140.25">
      <c r="A2" s="5" t="s">
        <v>7</v>
      </c>
      <c r="B2" s="6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4" t="s">
        <v>15</v>
      </c>
      <c r="J2" s="4" t="s">
        <v>16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13</v>
      </c>
      <c r="T2" s="4" t="s">
        <v>14</v>
      </c>
      <c r="U2" s="4" t="s">
        <v>15</v>
      </c>
      <c r="V2" s="4" t="s">
        <v>16</v>
      </c>
      <c r="W2" s="4" t="s">
        <v>13</v>
      </c>
      <c r="X2" s="4" t="s">
        <v>14</v>
      </c>
      <c r="Y2" s="4" t="s">
        <v>15</v>
      </c>
      <c r="Z2" s="4" t="s">
        <v>16</v>
      </c>
      <c r="AA2" s="18"/>
      <c r="AB2" s="18"/>
    </row>
    <row r="3" spans="1:28" ht="27.75" customHeight="1">
      <c r="A3" s="5">
        <v>1</v>
      </c>
      <c r="B3" s="7" t="s">
        <v>17</v>
      </c>
      <c r="C3" s="7" t="s">
        <v>18</v>
      </c>
      <c r="D3" s="8">
        <v>43553</v>
      </c>
      <c r="E3" s="8" t="s">
        <v>19</v>
      </c>
      <c r="F3" s="9">
        <f>100*1.23</f>
        <v>123</v>
      </c>
      <c r="G3" s="10" t="s">
        <v>19</v>
      </c>
      <c r="H3" s="11">
        <v>97.79</v>
      </c>
      <c r="I3" s="11"/>
      <c r="J3" s="12">
        <v>2346.96</v>
      </c>
      <c r="K3" s="10" t="s">
        <v>20</v>
      </c>
      <c r="L3" s="11">
        <v>61.5</v>
      </c>
      <c r="M3" s="11"/>
      <c r="N3" s="12">
        <v>1476</v>
      </c>
      <c r="O3" s="12" t="s">
        <v>20</v>
      </c>
      <c r="P3" s="12">
        <v>135.5</v>
      </c>
      <c r="Q3" s="12"/>
      <c r="R3" s="12">
        <v>3247.2</v>
      </c>
      <c r="S3" s="10"/>
      <c r="T3" s="11"/>
      <c r="U3" s="11"/>
      <c r="V3" s="12"/>
      <c r="W3" s="12" t="s">
        <v>19</v>
      </c>
      <c r="X3" s="12">
        <v>282.9</v>
      </c>
      <c r="Y3" s="12"/>
      <c r="Z3" s="12">
        <v>6789.6</v>
      </c>
      <c r="AA3" s="13" t="s">
        <v>0</v>
      </c>
      <c r="AB3" s="7" t="s">
        <v>21</v>
      </c>
    </row>
    <row r="4" spans="1:28" ht="27.75" customHeight="1">
      <c r="A4" s="5">
        <v>2</v>
      </c>
      <c r="B4" s="7" t="s">
        <v>22</v>
      </c>
      <c r="C4" s="7" t="s">
        <v>23</v>
      </c>
      <c r="D4" s="8">
        <v>43562</v>
      </c>
      <c r="E4" s="8" t="s">
        <v>24</v>
      </c>
      <c r="F4" s="9">
        <f>109*1.23</f>
        <v>134.07</v>
      </c>
      <c r="G4" s="10" t="s">
        <v>25</v>
      </c>
      <c r="H4" s="11">
        <v>109.47</v>
      </c>
      <c r="I4" s="11"/>
      <c r="J4" s="12">
        <v>2627.28</v>
      </c>
      <c r="K4" s="10" t="s">
        <v>26</v>
      </c>
      <c r="L4" s="11">
        <v>738</v>
      </c>
      <c r="M4" s="11"/>
      <c r="N4" s="12">
        <v>17712</v>
      </c>
      <c r="O4" s="12" t="s">
        <v>27</v>
      </c>
      <c r="P4" s="12">
        <v>135.5</v>
      </c>
      <c r="Q4" s="12"/>
      <c r="R4" s="12">
        <v>3247.2</v>
      </c>
      <c r="S4" s="10"/>
      <c r="T4" s="11"/>
      <c r="U4" s="11"/>
      <c r="V4" s="12"/>
      <c r="W4" s="12" t="s">
        <v>24</v>
      </c>
      <c r="X4" s="12">
        <v>282.9</v>
      </c>
      <c r="Y4" s="12"/>
      <c r="Z4" s="12">
        <v>6789.6</v>
      </c>
      <c r="AA4" s="13" t="s">
        <v>0</v>
      </c>
      <c r="AB4" s="7" t="s">
        <v>28</v>
      </c>
    </row>
    <row r="5" spans="1:28" ht="27.75" customHeight="1">
      <c r="A5" s="5">
        <v>3</v>
      </c>
      <c r="B5" s="7" t="s">
        <v>29</v>
      </c>
      <c r="C5" s="7" t="s">
        <v>30</v>
      </c>
      <c r="D5" s="8">
        <v>43553</v>
      </c>
      <c r="E5" s="8" t="s">
        <v>20</v>
      </c>
      <c r="F5" s="9">
        <f>100*1.23</f>
        <v>123</v>
      </c>
      <c r="G5" s="10" t="s">
        <v>19</v>
      </c>
      <c r="H5" s="11">
        <v>97.79</v>
      </c>
      <c r="I5" s="11"/>
      <c r="J5" s="12">
        <v>2346.96</v>
      </c>
      <c r="K5" s="10" t="s">
        <v>27</v>
      </c>
      <c r="L5" s="11">
        <v>61.5</v>
      </c>
      <c r="M5" s="11"/>
      <c r="N5" s="12">
        <v>1476</v>
      </c>
      <c r="O5" s="12" t="s">
        <v>27</v>
      </c>
      <c r="P5" s="12">
        <v>135.5</v>
      </c>
      <c r="Q5" s="12"/>
      <c r="R5" s="12">
        <v>3247.2</v>
      </c>
      <c r="S5" s="10"/>
      <c r="T5" s="11"/>
      <c r="U5" s="11"/>
      <c r="V5" s="12"/>
      <c r="W5" s="12"/>
      <c r="X5" s="12"/>
      <c r="Y5" s="12"/>
      <c r="Z5" s="12"/>
      <c r="AA5" s="13" t="s">
        <v>0</v>
      </c>
      <c r="AB5" s="7" t="s">
        <v>21</v>
      </c>
    </row>
    <row r="6" spans="1:28" ht="27.75" customHeight="1">
      <c r="A6" s="5">
        <v>4</v>
      </c>
      <c r="B6" s="7" t="s">
        <v>31</v>
      </c>
      <c r="C6" s="7" t="s">
        <v>32</v>
      </c>
      <c r="D6" s="8">
        <v>43553</v>
      </c>
      <c r="E6" s="8" t="s">
        <v>33</v>
      </c>
      <c r="F6" s="8"/>
      <c r="G6" s="10" t="s">
        <v>25</v>
      </c>
      <c r="H6" s="11">
        <v>109.47</v>
      </c>
      <c r="I6" s="11"/>
      <c r="J6" s="12">
        <v>2627.28</v>
      </c>
      <c r="K6" s="10" t="s">
        <v>26</v>
      </c>
      <c r="L6" s="11">
        <v>738</v>
      </c>
      <c r="M6" s="11"/>
      <c r="N6" s="12">
        <v>17712</v>
      </c>
      <c r="O6" s="12" t="s">
        <v>34</v>
      </c>
      <c r="P6" s="12">
        <v>135.5</v>
      </c>
      <c r="Q6" s="12"/>
      <c r="R6" s="12">
        <v>3247.2</v>
      </c>
      <c r="S6" s="10"/>
      <c r="T6" s="11"/>
      <c r="U6" s="11"/>
      <c r="V6" s="12"/>
      <c r="W6" s="12" t="s">
        <v>24</v>
      </c>
      <c r="X6" s="12">
        <v>282.9</v>
      </c>
      <c r="Y6" s="12"/>
      <c r="Z6" s="12">
        <v>6789.6</v>
      </c>
      <c r="AA6" s="13" t="s">
        <v>0</v>
      </c>
      <c r="AB6" s="7" t="s">
        <v>28</v>
      </c>
    </row>
    <row r="7" spans="1:28" ht="27.75" customHeight="1">
      <c r="A7" s="5">
        <v>5</v>
      </c>
      <c r="B7" s="7" t="s">
        <v>35</v>
      </c>
      <c r="C7" s="7" t="s">
        <v>36</v>
      </c>
      <c r="D7" s="8">
        <v>43555</v>
      </c>
      <c r="E7" s="8" t="s">
        <v>24</v>
      </c>
      <c r="F7" s="9">
        <f>109*1.23</f>
        <v>134.07</v>
      </c>
      <c r="G7" s="10" t="s">
        <v>25</v>
      </c>
      <c r="H7" s="11">
        <v>109.47</v>
      </c>
      <c r="I7" s="11"/>
      <c r="J7" s="12">
        <v>2627.28</v>
      </c>
      <c r="K7" s="10" t="s">
        <v>26</v>
      </c>
      <c r="L7" s="11">
        <v>738</v>
      </c>
      <c r="M7" s="11"/>
      <c r="N7" s="12">
        <v>17712</v>
      </c>
      <c r="O7" s="12" t="s">
        <v>20</v>
      </c>
      <c r="P7" s="12">
        <v>135.5</v>
      </c>
      <c r="Q7" s="12"/>
      <c r="R7" s="12">
        <v>3247.2</v>
      </c>
      <c r="S7" s="10"/>
      <c r="T7" s="11"/>
      <c r="U7" s="11"/>
      <c r="V7" s="12"/>
      <c r="W7" s="12" t="s">
        <v>24</v>
      </c>
      <c r="X7" s="12">
        <v>282.9</v>
      </c>
      <c r="Y7" s="12"/>
      <c r="Z7" s="12">
        <v>6789.6</v>
      </c>
      <c r="AA7" s="13" t="s">
        <v>0</v>
      </c>
      <c r="AB7" s="7" t="s">
        <v>28</v>
      </c>
    </row>
    <row r="8" spans="1:28" ht="27.75" customHeight="1">
      <c r="A8" s="5">
        <v>6</v>
      </c>
      <c r="B8" s="7" t="s">
        <v>37</v>
      </c>
      <c r="C8" s="7" t="s">
        <v>38</v>
      </c>
      <c r="D8" s="8">
        <v>43553</v>
      </c>
      <c r="E8" s="8" t="s">
        <v>20</v>
      </c>
      <c r="F8" s="9">
        <f>100*1.23</f>
        <v>123</v>
      </c>
      <c r="G8" s="10" t="s">
        <v>19</v>
      </c>
      <c r="H8" s="11">
        <v>97.79</v>
      </c>
      <c r="I8" s="11"/>
      <c r="J8" s="12">
        <v>2346.96</v>
      </c>
      <c r="K8" s="10" t="s">
        <v>39</v>
      </c>
      <c r="L8" s="11">
        <v>61.5</v>
      </c>
      <c r="M8" s="11"/>
      <c r="N8" s="12">
        <v>1476</v>
      </c>
      <c r="O8" s="12" t="s">
        <v>20</v>
      </c>
      <c r="P8" s="12">
        <v>135.5</v>
      </c>
      <c r="Q8" s="12"/>
      <c r="R8" s="12">
        <v>3247.2</v>
      </c>
      <c r="S8" s="10"/>
      <c r="T8" s="11"/>
      <c r="U8" s="11"/>
      <c r="V8" s="12"/>
      <c r="W8" s="12"/>
      <c r="X8" s="12"/>
      <c r="Y8" s="12"/>
      <c r="Z8" s="12"/>
      <c r="AA8" s="13" t="s">
        <v>0</v>
      </c>
      <c r="AB8" s="7" t="s">
        <v>21</v>
      </c>
    </row>
    <row r="9" spans="1:28" ht="27.75" customHeight="1">
      <c r="A9" s="5">
        <v>7</v>
      </c>
      <c r="B9" s="7" t="s">
        <v>40</v>
      </c>
      <c r="C9" s="7" t="s">
        <v>41</v>
      </c>
      <c r="D9" s="8">
        <v>43553</v>
      </c>
      <c r="E9" s="8" t="s">
        <v>24</v>
      </c>
      <c r="F9" s="9">
        <v>121.77</v>
      </c>
      <c r="G9" s="10" t="s">
        <v>25</v>
      </c>
      <c r="H9" s="11">
        <v>109.47</v>
      </c>
      <c r="I9" s="11"/>
      <c r="J9" s="12">
        <v>2627.28</v>
      </c>
      <c r="K9" s="10" t="s">
        <v>26</v>
      </c>
      <c r="L9" s="11">
        <v>738</v>
      </c>
      <c r="M9" s="11"/>
      <c r="N9" s="12">
        <v>17712</v>
      </c>
      <c r="O9" s="12" t="s">
        <v>34</v>
      </c>
      <c r="P9" s="12">
        <v>135.5</v>
      </c>
      <c r="Q9" s="12"/>
      <c r="R9" s="12">
        <v>3247.2</v>
      </c>
      <c r="S9" s="10"/>
      <c r="T9" s="11"/>
      <c r="U9" s="11"/>
      <c r="V9" s="12"/>
      <c r="W9" s="12" t="s">
        <v>24</v>
      </c>
      <c r="X9" s="12">
        <v>282.9</v>
      </c>
      <c r="Y9" s="12"/>
      <c r="Z9" s="12">
        <v>6789.6</v>
      </c>
      <c r="AA9" s="13" t="s">
        <v>0</v>
      </c>
      <c r="AB9" s="7" t="s">
        <v>28</v>
      </c>
    </row>
    <row r="10" spans="1:28" ht="27.75" customHeight="1">
      <c r="A10" s="5">
        <v>8</v>
      </c>
      <c r="B10" s="7" t="s">
        <v>42</v>
      </c>
      <c r="C10" s="7" t="s">
        <v>43</v>
      </c>
      <c r="D10" s="8">
        <v>43562</v>
      </c>
      <c r="E10" s="8" t="s">
        <v>24</v>
      </c>
      <c r="F10" s="9">
        <f>109*1.23</f>
        <v>134.07</v>
      </c>
      <c r="G10" s="10" t="s">
        <v>25</v>
      </c>
      <c r="H10" s="11">
        <v>109.47</v>
      </c>
      <c r="I10" s="11"/>
      <c r="J10" s="12">
        <v>2627.28</v>
      </c>
      <c r="K10" s="10" t="s">
        <v>26</v>
      </c>
      <c r="L10" s="11">
        <v>738</v>
      </c>
      <c r="M10" s="11"/>
      <c r="N10" s="12">
        <v>17712</v>
      </c>
      <c r="O10" s="12" t="s">
        <v>20</v>
      </c>
      <c r="P10" s="12">
        <v>135.5</v>
      </c>
      <c r="Q10" s="12"/>
      <c r="R10" s="12">
        <v>3247.2</v>
      </c>
      <c r="S10" s="10"/>
      <c r="T10" s="11"/>
      <c r="U10" s="11"/>
      <c r="V10" s="12"/>
      <c r="W10" s="12" t="s">
        <v>24</v>
      </c>
      <c r="X10" s="12">
        <v>282.9</v>
      </c>
      <c r="Y10" s="12"/>
      <c r="Z10" s="12">
        <v>6789.6</v>
      </c>
      <c r="AA10" s="13" t="s">
        <v>0</v>
      </c>
      <c r="AB10" s="7" t="s">
        <v>28</v>
      </c>
    </row>
    <row r="11" spans="1:28" ht="27.75" customHeight="1">
      <c r="A11" s="5">
        <v>9</v>
      </c>
      <c r="B11" s="7" t="s">
        <v>44</v>
      </c>
      <c r="C11" s="7" t="s">
        <v>45</v>
      </c>
      <c r="D11" s="8">
        <v>43566</v>
      </c>
      <c r="E11" s="8" t="s">
        <v>24</v>
      </c>
      <c r="F11" s="9">
        <f>109*1.23</f>
        <v>134.07</v>
      </c>
      <c r="G11" s="10" t="s">
        <v>25</v>
      </c>
      <c r="H11" s="11">
        <v>109.47</v>
      </c>
      <c r="I11" s="11"/>
      <c r="J11" s="12">
        <v>2627.28</v>
      </c>
      <c r="K11" s="10" t="s">
        <v>26</v>
      </c>
      <c r="L11" s="11">
        <v>738</v>
      </c>
      <c r="M11" s="11"/>
      <c r="N11" s="12">
        <v>17712</v>
      </c>
      <c r="O11" s="12" t="s">
        <v>46</v>
      </c>
      <c r="P11" s="12">
        <v>135.5</v>
      </c>
      <c r="Q11" s="12"/>
      <c r="R11" s="12">
        <v>3247.2</v>
      </c>
      <c r="S11" s="10"/>
      <c r="T11" s="11"/>
      <c r="U11" s="11"/>
      <c r="V11" s="12"/>
      <c r="W11" s="12" t="s">
        <v>24</v>
      </c>
      <c r="X11" s="12">
        <v>282.9</v>
      </c>
      <c r="Y11" s="12"/>
      <c r="Z11" s="12">
        <v>6789.6</v>
      </c>
      <c r="AA11" s="13" t="s">
        <v>0</v>
      </c>
      <c r="AB11" s="7" t="s">
        <v>28</v>
      </c>
    </row>
    <row r="12" spans="1:28" s="14" customFormat="1" ht="27.75" customHeight="1">
      <c r="A12" s="5">
        <v>10</v>
      </c>
      <c r="B12" s="7" t="s">
        <v>47</v>
      </c>
      <c r="C12" s="7" t="s">
        <v>48</v>
      </c>
      <c r="D12" s="8">
        <v>43553</v>
      </c>
      <c r="E12" s="8" t="s">
        <v>19</v>
      </c>
      <c r="F12" s="9">
        <f>100*1.23</f>
        <v>123</v>
      </c>
      <c r="G12" s="10" t="s">
        <v>19</v>
      </c>
      <c r="H12" s="11">
        <v>97.79</v>
      </c>
      <c r="I12" s="11"/>
      <c r="J12" s="12">
        <v>2346.96</v>
      </c>
      <c r="K12" s="10" t="s">
        <v>49</v>
      </c>
      <c r="L12" s="11">
        <v>61.5</v>
      </c>
      <c r="M12" s="11"/>
      <c r="N12" s="12">
        <v>1476</v>
      </c>
      <c r="O12" s="12" t="s">
        <v>50</v>
      </c>
      <c r="P12" s="12">
        <v>135.5</v>
      </c>
      <c r="Q12" s="12"/>
      <c r="R12" s="12">
        <v>3247.2</v>
      </c>
      <c r="S12" s="10"/>
      <c r="T12" s="11"/>
      <c r="U12" s="11"/>
      <c r="V12" s="12"/>
      <c r="W12" s="12" t="s">
        <v>19</v>
      </c>
      <c r="X12" s="12">
        <v>282.9</v>
      </c>
      <c r="Y12" s="12"/>
      <c r="Z12" s="12">
        <v>6789.6</v>
      </c>
      <c r="AA12" s="13" t="s">
        <v>0</v>
      </c>
      <c r="AB12" s="7" t="s">
        <v>21</v>
      </c>
    </row>
    <row r="13" spans="1:28" s="14" customFormat="1" ht="27.75" customHeight="1">
      <c r="A13" s="5">
        <v>11</v>
      </c>
      <c r="B13" s="7" t="s">
        <v>51</v>
      </c>
      <c r="C13" s="15" t="s">
        <v>52</v>
      </c>
      <c r="D13" s="16">
        <v>43559</v>
      </c>
      <c r="E13" s="16" t="s">
        <v>24</v>
      </c>
      <c r="F13" s="17">
        <f>109*1.23</f>
        <v>134.07</v>
      </c>
      <c r="G13" s="10" t="s">
        <v>25</v>
      </c>
      <c r="H13" s="11">
        <v>109.47</v>
      </c>
      <c r="I13" s="11"/>
      <c r="J13" s="12">
        <v>2627.28</v>
      </c>
      <c r="K13" s="10" t="s">
        <v>26</v>
      </c>
      <c r="L13" s="11">
        <v>738</v>
      </c>
      <c r="M13" s="11"/>
      <c r="N13" s="12">
        <v>17712</v>
      </c>
      <c r="O13" s="12" t="s">
        <v>34</v>
      </c>
      <c r="P13" s="12">
        <v>135.5</v>
      </c>
      <c r="Q13" s="12"/>
      <c r="R13" s="12">
        <v>3247.2</v>
      </c>
      <c r="S13" s="10"/>
      <c r="T13" s="11"/>
      <c r="U13" s="11"/>
      <c r="V13" s="12"/>
      <c r="W13" s="12" t="s">
        <v>24</v>
      </c>
      <c r="X13" s="12">
        <v>282.9</v>
      </c>
      <c r="Y13" s="12"/>
      <c r="Z13" s="12">
        <v>6789.6</v>
      </c>
      <c r="AA13" s="13" t="s">
        <v>0</v>
      </c>
      <c r="AB13" s="7" t="s">
        <v>28</v>
      </c>
    </row>
    <row r="14" spans="1:28" s="14" customFormat="1" ht="27.75" customHeight="1">
      <c r="A14" s="5">
        <v>12</v>
      </c>
      <c r="B14" s="7" t="s">
        <v>53</v>
      </c>
      <c r="C14" s="15" t="s">
        <v>54</v>
      </c>
      <c r="D14" s="8">
        <v>43617</v>
      </c>
      <c r="E14" s="8" t="s">
        <v>55</v>
      </c>
      <c r="F14" s="9">
        <v>81.81</v>
      </c>
      <c r="G14" s="10" t="s">
        <v>19</v>
      </c>
      <c r="H14" s="11">
        <v>97.79</v>
      </c>
      <c r="I14" s="11"/>
      <c r="J14" s="12">
        <v>2346.96</v>
      </c>
      <c r="K14" s="10" t="s">
        <v>26</v>
      </c>
      <c r="L14" s="11">
        <v>738</v>
      </c>
      <c r="M14" s="11"/>
      <c r="N14" s="12">
        <v>17712</v>
      </c>
      <c r="O14" s="12" t="s">
        <v>56</v>
      </c>
      <c r="P14" s="12">
        <v>135.5</v>
      </c>
      <c r="Q14" s="12"/>
      <c r="R14" s="12">
        <v>3247.2</v>
      </c>
      <c r="S14" s="10" t="s">
        <v>55</v>
      </c>
      <c r="T14" s="11">
        <v>70</v>
      </c>
      <c r="U14" s="11"/>
      <c r="V14" s="12">
        <v>1680</v>
      </c>
      <c r="W14" s="12" t="s">
        <v>55</v>
      </c>
      <c r="X14" s="12">
        <v>282.9</v>
      </c>
      <c r="Y14" s="12"/>
      <c r="Z14" s="12">
        <v>6789.6</v>
      </c>
      <c r="AA14" s="7" t="s">
        <v>3</v>
      </c>
      <c r="AB14" s="7" t="s">
        <v>57</v>
      </c>
    </row>
    <row r="15" spans="1:28" s="14" customFormat="1" ht="27.75" customHeight="1">
      <c r="A15" s="5">
        <v>13</v>
      </c>
      <c r="B15" s="7" t="s">
        <v>58</v>
      </c>
      <c r="C15" s="15" t="s">
        <v>59</v>
      </c>
      <c r="D15" s="8">
        <v>43586</v>
      </c>
      <c r="E15" s="8" t="s">
        <v>60</v>
      </c>
      <c r="F15" s="9">
        <v>30</v>
      </c>
      <c r="G15" s="10" t="s">
        <v>19</v>
      </c>
      <c r="H15" s="11">
        <v>54.99</v>
      </c>
      <c r="I15" s="11"/>
      <c r="J15" s="12">
        <v>1319.76</v>
      </c>
      <c r="K15" s="10" t="s">
        <v>26</v>
      </c>
      <c r="L15" s="11">
        <v>738</v>
      </c>
      <c r="M15" s="11"/>
      <c r="N15" s="12">
        <v>17712</v>
      </c>
      <c r="O15" s="12" t="s">
        <v>56</v>
      </c>
      <c r="P15" s="12">
        <v>135.5</v>
      </c>
      <c r="Q15" s="12"/>
      <c r="R15" s="12">
        <v>3247.2</v>
      </c>
      <c r="S15" s="10"/>
      <c r="T15" s="11"/>
      <c r="U15" s="11"/>
      <c r="V15" s="12"/>
      <c r="W15" s="12" t="s">
        <v>24</v>
      </c>
      <c r="X15" s="12">
        <v>282.9</v>
      </c>
      <c r="Y15" s="12"/>
      <c r="Z15" s="12">
        <v>6789.6</v>
      </c>
      <c r="AA15" s="7" t="s">
        <v>61</v>
      </c>
      <c r="AB15" s="7" t="s">
        <v>62</v>
      </c>
    </row>
    <row r="16" spans="1:28" s="14" customFormat="1" ht="27.75" customHeight="1">
      <c r="A16" s="5">
        <v>14</v>
      </c>
      <c r="B16" s="7" t="s">
        <v>58</v>
      </c>
      <c r="C16" s="15" t="s">
        <v>63</v>
      </c>
      <c r="D16" s="8">
        <v>43586</v>
      </c>
      <c r="E16" s="8" t="s">
        <v>60</v>
      </c>
      <c r="F16" s="9">
        <v>30</v>
      </c>
      <c r="G16" s="10" t="s">
        <v>19</v>
      </c>
      <c r="H16" s="11">
        <v>54.99</v>
      </c>
      <c r="I16" s="11"/>
      <c r="J16" s="12">
        <v>1319.76</v>
      </c>
      <c r="K16" s="10" t="s">
        <v>26</v>
      </c>
      <c r="L16" s="11">
        <v>738</v>
      </c>
      <c r="M16" s="11"/>
      <c r="N16" s="12">
        <v>17712</v>
      </c>
      <c r="O16" s="12" t="s">
        <v>56</v>
      </c>
      <c r="P16" s="12">
        <v>135.5</v>
      </c>
      <c r="Q16" s="12"/>
      <c r="R16" s="12">
        <v>3247.2</v>
      </c>
      <c r="S16" s="10"/>
      <c r="T16" s="11"/>
      <c r="U16" s="11"/>
      <c r="V16" s="12"/>
      <c r="W16" s="12" t="s">
        <v>24</v>
      </c>
      <c r="X16" s="12">
        <v>282.9</v>
      </c>
      <c r="Y16" s="12"/>
      <c r="Z16" s="12">
        <v>6789.6</v>
      </c>
      <c r="AA16" s="7" t="s">
        <v>61</v>
      </c>
      <c r="AB16" s="7" t="s">
        <v>62</v>
      </c>
    </row>
    <row r="17" spans="1:28" s="14" customFormat="1" ht="27.75" customHeight="1">
      <c r="A17" s="5">
        <v>15</v>
      </c>
      <c r="B17" s="7" t="s">
        <v>58</v>
      </c>
      <c r="C17" s="15" t="s">
        <v>64</v>
      </c>
      <c r="D17" s="8">
        <v>43586</v>
      </c>
      <c r="E17" s="8" t="s">
        <v>60</v>
      </c>
      <c r="F17" s="9">
        <v>30</v>
      </c>
      <c r="G17" s="10" t="s">
        <v>65</v>
      </c>
      <c r="H17" s="11">
        <v>54.99</v>
      </c>
      <c r="I17" s="11"/>
      <c r="J17" s="12">
        <v>1319.76</v>
      </c>
      <c r="K17" s="10" t="s">
        <v>26</v>
      </c>
      <c r="L17" s="11">
        <v>738</v>
      </c>
      <c r="M17" s="11"/>
      <c r="N17" s="12">
        <v>17712</v>
      </c>
      <c r="O17" s="12" t="s">
        <v>56</v>
      </c>
      <c r="P17" s="12">
        <v>135.5</v>
      </c>
      <c r="Q17" s="12"/>
      <c r="R17" s="12">
        <v>3247.2</v>
      </c>
      <c r="S17" s="10"/>
      <c r="T17" s="11"/>
      <c r="U17" s="11"/>
      <c r="V17" s="12"/>
      <c r="W17" s="12" t="s">
        <v>24</v>
      </c>
      <c r="X17" s="12">
        <v>282.9</v>
      </c>
      <c r="Y17" s="12"/>
      <c r="Z17" s="12">
        <v>6789.6</v>
      </c>
      <c r="AA17" s="7" t="s">
        <v>61</v>
      </c>
      <c r="AB17" s="7" t="s">
        <v>62</v>
      </c>
    </row>
    <row r="18" spans="1:28" s="14" customFormat="1" ht="27.75" customHeight="1">
      <c r="A18" s="5">
        <v>16</v>
      </c>
      <c r="B18" s="7" t="s">
        <v>58</v>
      </c>
      <c r="C18" s="15" t="s">
        <v>66</v>
      </c>
      <c r="D18" s="8">
        <v>43647</v>
      </c>
      <c r="E18" s="8" t="s">
        <v>20</v>
      </c>
      <c r="F18" s="9">
        <f>44.9*1.23</f>
        <v>55.227</v>
      </c>
      <c r="G18" s="10" t="s">
        <v>65</v>
      </c>
      <c r="H18" s="11">
        <v>54.99</v>
      </c>
      <c r="I18" s="11"/>
      <c r="J18" s="12">
        <v>1319.76</v>
      </c>
      <c r="K18" s="10" t="s">
        <v>67</v>
      </c>
      <c r="L18" s="11">
        <v>61.5</v>
      </c>
      <c r="M18" s="11"/>
      <c r="N18" s="12">
        <v>1476</v>
      </c>
      <c r="O18" s="12" t="s">
        <v>67</v>
      </c>
      <c r="P18" s="12">
        <v>135.5</v>
      </c>
      <c r="Q18" s="12"/>
      <c r="R18" s="12">
        <v>3247.2</v>
      </c>
      <c r="S18" s="10"/>
      <c r="T18" s="11"/>
      <c r="U18" s="11"/>
      <c r="V18" s="12"/>
      <c r="W18" s="12"/>
      <c r="X18" s="12"/>
      <c r="Y18" s="12"/>
      <c r="Z18" s="12"/>
      <c r="AA18" s="13" t="s">
        <v>0</v>
      </c>
      <c r="AB18" s="7" t="s">
        <v>68</v>
      </c>
    </row>
    <row r="19" spans="1:28" s="14" customFormat="1" ht="27.75" customHeight="1">
      <c r="A19" s="5">
        <v>17</v>
      </c>
      <c r="B19" s="7" t="s">
        <v>58</v>
      </c>
      <c r="C19" s="15" t="s">
        <v>69</v>
      </c>
      <c r="D19" s="8">
        <v>43647</v>
      </c>
      <c r="E19" s="8" t="s">
        <v>70</v>
      </c>
      <c r="F19" s="9">
        <f>64.29*1.23</f>
        <v>79.0767</v>
      </c>
      <c r="G19" s="10" t="s">
        <v>19</v>
      </c>
      <c r="H19" s="11">
        <v>54.99</v>
      </c>
      <c r="I19" s="11"/>
      <c r="J19" s="12">
        <v>1319.76</v>
      </c>
      <c r="K19" s="10" t="s">
        <v>67</v>
      </c>
      <c r="L19" s="11">
        <v>61.5</v>
      </c>
      <c r="M19" s="11"/>
      <c r="N19" s="12">
        <v>1476</v>
      </c>
      <c r="O19" s="12" t="s">
        <v>67</v>
      </c>
      <c r="P19" s="12">
        <v>135.5</v>
      </c>
      <c r="Q19" s="12"/>
      <c r="R19" s="12">
        <v>3247.2</v>
      </c>
      <c r="S19" s="10"/>
      <c r="T19" s="11"/>
      <c r="U19" s="11"/>
      <c r="V19" s="12"/>
      <c r="W19" s="12"/>
      <c r="X19" s="12"/>
      <c r="Y19" s="12"/>
      <c r="Z19" s="12"/>
      <c r="AA19" s="13" t="s">
        <v>0</v>
      </c>
      <c r="AB19" s="7" t="s">
        <v>68</v>
      </c>
    </row>
    <row r="20" spans="1:28" ht="27.75" customHeight="1">
      <c r="A20" s="5">
        <v>18</v>
      </c>
      <c r="B20" s="7" t="s">
        <v>58</v>
      </c>
      <c r="C20" s="15" t="s">
        <v>71</v>
      </c>
      <c r="D20" s="8">
        <v>43647</v>
      </c>
      <c r="E20" s="8" t="s">
        <v>70</v>
      </c>
      <c r="F20" s="9">
        <f>39.9*1.23</f>
        <v>49.077</v>
      </c>
      <c r="G20" s="10" t="s">
        <v>19</v>
      </c>
      <c r="H20" s="11">
        <v>54.99</v>
      </c>
      <c r="I20" s="11"/>
      <c r="J20" s="12">
        <v>1319.76</v>
      </c>
      <c r="K20" s="10" t="s">
        <v>67</v>
      </c>
      <c r="L20" s="11">
        <v>61.5</v>
      </c>
      <c r="M20" s="11"/>
      <c r="N20" s="12">
        <v>1476</v>
      </c>
      <c r="O20" s="12" t="s">
        <v>67</v>
      </c>
      <c r="P20" s="12">
        <v>135.5</v>
      </c>
      <c r="Q20" s="12"/>
      <c r="R20" s="12">
        <v>3247.2</v>
      </c>
      <c r="S20" s="10"/>
      <c r="T20" s="10"/>
      <c r="U20" s="10"/>
      <c r="V20" s="10"/>
      <c r="W20" s="12"/>
      <c r="X20" s="12"/>
      <c r="Y20" s="12"/>
      <c r="Z20" s="12"/>
      <c r="AA20" s="13" t="s">
        <v>0</v>
      </c>
      <c r="AB20" s="7" t="s">
        <v>68</v>
      </c>
    </row>
  </sheetData>
  <sheetProtection selectLockedCells="1" selectUnlockedCells="1"/>
  <mergeCells count="7">
    <mergeCell ref="W1:Z1"/>
    <mergeCell ref="AA1:AA2"/>
    <mergeCell ref="AB1:AB2"/>
    <mergeCell ref="G1:J1"/>
    <mergeCell ref="K1:N1"/>
    <mergeCell ref="O1:R1"/>
    <mergeCell ref="S1:V1"/>
  </mergeCells>
  <printOptions/>
  <pageMargins left="0.7" right="0.7" top="0.75" bottom="0.75" header="0.5118055555555555" footer="0.5118055555555555"/>
  <pageSetup horizontalDpi="300" verticalDpi="300" orientation="landscape" paperSize="9" scale="59" r:id="rId1"/>
  <colBreaks count="2" manualBreakCount="2">
    <brk id="14" max="655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arozanska</cp:lastModifiedBy>
  <dcterms:created xsi:type="dcterms:W3CDTF">2019-03-13T07:55:42Z</dcterms:created>
  <dcterms:modified xsi:type="dcterms:W3CDTF">2019-03-13T07:55:42Z</dcterms:modified>
  <cp:category/>
  <cp:version/>
  <cp:contentType/>
  <cp:contentStatus/>
</cp:coreProperties>
</file>