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30" windowWidth="7380" windowHeight="7425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K143" i="1"/>
  <c r="K144"/>
  <c r="H144"/>
  <c r="I144" s="1"/>
  <c r="J144" s="1"/>
  <c r="H143"/>
  <c r="I143" s="1"/>
  <c r="J143" s="1"/>
  <c r="K141"/>
  <c r="K142"/>
  <c r="H141"/>
  <c r="H142"/>
  <c r="I142" s="1"/>
  <c r="J142" s="1"/>
  <c r="H136"/>
  <c r="I136" s="1"/>
  <c r="J136" s="1"/>
  <c r="K136"/>
  <c r="H137"/>
  <c r="I137" s="1"/>
  <c r="J137" s="1"/>
  <c r="K137"/>
  <c r="H134"/>
  <c r="I134" s="1"/>
  <c r="J134" s="1"/>
  <c r="K134"/>
  <c r="H133"/>
  <c r="I133" s="1"/>
  <c r="J133" s="1"/>
  <c r="K133"/>
  <c r="H132"/>
  <c r="I132" s="1"/>
  <c r="J132" s="1"/>
  <c r="K132"/>
  <c r="H131"/>
  <c r="I131" s="1"/>
  <c r="J131" s="1"/>
  <c r="K131"/>
  <c r="H130"/>
  <c r="I130" s="1"/>
  <c r="J130" s="1"/>
  <c r="K130"/>
  <c r="H129"/>
  <c r="I129" s="1"/>
  <c r="J129" s="1"/>
  <c r="K129"/>
  <c r="H128"/>
  <c r="I128" s="1"/>
  <c r="J128" s="1"/>
  <c r="K128"/>
  <c r="H127"/>
  <c r="I127" s="1"/>
  <c r="J127" s="1"/>
  <c r="K127"/>
  <c r="H126"/>
  <c r="I126" s="1"/>
  <c r="J126" s="1"/>
  <c r="K126"/>
  <c r="H125"/>
  <c r="I125" s="1"/>
  <c r="J125" s="1"/>
  <c r="K125"/>
  <c r="K103"/>
  <c r="K104"/>
  <c r="K105"/>
  <c r="K106"/>
  <c r="K107"/>
  <c r="K108"/>
  <c r="K109"/>
  <c r="K110"/>
  <c r="K111"/>
  <c r="K112"/>
  <c r="K113"/>
  <c r="K114"/>
  <c r="K115"/>
  <c r="K116"/>
  <c r="H103"/>
  <c r="I103" s="1"/>
  <c r="H104"/>
  <c r="H105"/>
  <c r="I105" s="1"/>
  <c r="H106"/>
  <c r="H107"/>
  <c r="I107" s="1"/>
  <c r="H108"/>
  <c r="H109"/>
  <c r="I109" s="1"/>
  <c r="H110"/>
  <c r="H111"/>
  <c r="I111" s="1"/>
  <c r="H112"/>
  <c r="H113"/>
  <c r="I113" s="1"/>
  <c r="H114"/>
  <c r="H115"/>
  <c r="I115" s="1"/>
  <c r="H116"/>
  <c r="K91"/>
  <c r="K92"/>
  <c r="K93"/>
  <c r="K94"/>
  <c r="K95"/>
  <c r="K96"/>
  <c r="K97"/>
  <c r="K98"/>
  <c r="K99"/>
  <c r="K100"/>
  <c r="K101"/>
  <c r="K102"/>
  <c r="H91"/>
  <c r="H92"/>
  <c r="I92" s="1"/>
  <c r="H93"/>
  <c r="H94"/>
  <c r="I94" s="1"/>
  <c r="H95"/>
  <c r="H96"/>
  <c r="I96" s="1"/>
  <c r="H97"/>
  <c r="H98"/>
  <c r="H99"/>
  <c r="I99" s="1"/>
  <c r="J99" s="1"/>
  <c r="H100"/>
  <c r="I100" s="1"/>
  <c r="H101"/>
  <c r="H102"/>
  <c r="I102" s="1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117"/>
  <c r="K118"/>
  <c r="K119"/>
  <c r="K120"/>
  <c r="K121"/>
  <c r="K122"/>
  <c r="K123"/>
  <c r="K124"/>
  <c r="K135"/>
  <c r="K138"/>
  <c r="K139"/>
  <c r="K140"/>
  <c r="K145"/>
  <c r="K5"/>
  <c r="H140"/>
  <c r="I140" s="1"/>
  <c r="J140" s="1"/>
  <c r="H145"/>
  <c r="I145" s="1"/>
  <c r="J145" s="1"/>
  <c r="I116"/>
  <c r="H7"/>
  <c r="I7" s="1"/>
  <c r="H8"/>
  <c r="I8" s="1"/>
  <c r="J8" s="1"/>
  <c r="H9"/>
  <c r="I9" s="1"/>
  <c r="J9" s="1"/>
  <c r="H10"/>
  <c r="I10" s="1"/>
  <c r="J10" s="1"/>
  <c r="H11"/>
  <c r="I11" s="1"/>
  <c r="J11" s="1"/>
  <c r="H12"/>
  <c r="I12" s="1"/>
  <c r="J12" s="1"/>
  <c r="H13"/>
  <c r="I13" s="1"/>
  <c r="J13" s="1"/>
  <c r="H14"/>
  <c r="I14" s="1"/>
  <c r="J14" s="1"/>
  <c r="H15"/>
  <c r="I15" s="1"/>
  <c r="J15" s="1"/>
  <c r="H16"/>
  <c r="I16" s="1"/>
  <c r="J16" s="1"/>
  <c r="H17"/>
  <c r="I17" s="1"/>
  <c r="J17" s="1"/>
  <c r="H18"/>
  <c r="I18" s="1"/>
  <c r="J18" s="1"/>
  <c r="H19"/>
  <c r="I19" s="1"/>
  <c r="J19" s="1"/>
  <c r="H20"/>
  <c r="I20" s="1"/>
  <c r="J20" s="1"/>
  <c r="H21"/>
  <c r="I21" s="1"/>
  <c r="J21" s="1"/>
  <c r="H22"/>
  <c r="I22" s="1"/>
  <c r="J22" s="1"/>
  <c r="H23"/>
  <c r="I23" s="1"/>
  <c r="J23" s="1"/>
  <c r="H24"/>
  <c r="I24" s="1"/>
  <c r="J24" s="1"/>
  <c r="H25"/>
  <c r="I25" s="1"/>
  <c r="J25" s="1"/>
  <c r="H26"/>
  <c r="I26" s="1"/>
  <c r="J26" s="1"/>
  <c r="H27"/>
  <c r="I27" s="1"/>
  <c r="J27" s="1"/>
  <c r="H28"/>
  <c r="I28" s="1"/>
  <c r="J28" s="1"/>
  <c r="H29"/>
  <c r="I29" s="1"/>
  <c r="J29" s="1"/>
  <c r="H30"/>
  <c r="I30" s="1"/>
  <c r="J30" s="1"/>
  <c r="H31"/>
  <c r="I31" s="1"/>
  <c r="J31" s="1"/>
  <c r="H32"/>
  <c r="I32" s="1"/>
  <c r="J32" s="1"/>
  <c r="H33"/>
  <c r="I33" s="1"/>
  <c r="J33" s="1"/>
  <c r="H34"/>
  <c r="I34" s="1"/>
  <c r="J34" s="1"/>
  <c r="H35"/>
  <c r="I35" s="1"/>
  <c r="J35" s="1"/>
  <c r="H36"/>
  <c r="I36" s="1"/>
  <c r="J36" s="1"/>
  <c r="H37"/>
  <c r="I37" s="1"/>
  <c r="J37" s="1"/>
  <c r="H38"/>
  <c r="I38" s="1"/>
  <c r="J38" s="1"/>
  <c r="H39"/>
  <c r="I39" s="1"/>
  <c r="J39" s="1"/>
  <c r="H40"/>
  <c r="I40" s="1"/>
  <c r="J40" s="1"/>
  <c r="H41"/>
  <c r="I41" s="1"/>
  <c r="J41" s="1"/>
  <c r="H42"/>
  <c r="I42" s="1"/>
  <c r="J42" s="1"/>
  <c r="H43"/>
  <c r="I43" s="1"/>
  <c r="J43" s="1"/>
  <c r="H44"/>
  <c r="I44" s="1"/>
  <c r="J44" s="1"/>
  <c r="H45"/>
  <c r="I45" s="1"/>
  <c r="J45" s="1"/>
  <c r="H46"/>
  <c r="I46" s="1"/>
  <c r="J46" s="1"/>
  <c r="H47"/>
  <c r="I47" s="1"/>
  <c r="J47" s="1"/>
  <c r="H48"/>
  <c r="I48" s="1"/>
  <c r="J48" s="1"/>
  <c r="H49"/>
  <c r="I49" s="1"/>
  <c r="J49" s="1"/>
  <c r="H50"/>
  <c r="I50" s="1"/>
  <c r="J50" s="1"/>
  <c r="H51"/>
  <c r="I51" s="1"/>
  <c r="J51" s="1"/>
  <c r="H52"/>
  <c r="I52" s="1"/>
  <c r="J52" s="1"/>
  <c r="H53"/>
  <c r="I53" s="1"/>
  <c r="J53" s="1"/>
  <c r="H54"/>
  <c r="I54" s="1"/>
  <c r="J54" s="1"/>
  <c r="H55"/>
  <c r="I55" s="1"/>
  <c r="J55" s="1"/>
  <c r="H56"/>
  <c r="I56" s="1"/>
  <c r="J56" s="1"/>
  <c r="H57"/>
  <c r="I57" s="1"/>
  <c r="J57" s="1"/>
  <c r="H58"/>
  <c r="I58" s="1"/>
  <c r="J58" s="1"/>
  <c r="H59"/>
  <c r="I59" s="1"/>
  <c r="J59" s="1"/>
  <c r="H60"/>
  <c r="I60" s="1"/>
  <c r="J60" s="1"/>
  <c r="H61"/>
  <c r="I61" s="1"/>
  <c r="J61" s="1"/>
  <c r="H62"/>
  <c r="I62" s="1"/>
  <c r="J62" s="1"/>
  <c r="H63"/>
  <c r="I63" s="1"/>
  <c r="J63" s="1"/>
  <c r="H64"/>
  <c r="I64" s="1"/>
  <c r="J64" s="1"/>
  <c r="H65"/>
  <c r="I65" s="1"/>
  <c r="J65" s="1"/>
  <c r="H66"/>
  <c r="I66" s="1"/>
  <c r="J66" s="1"/>
  <c r="H67"/>
  <c r="I67" s="1"/>
  <c r="J67" s="1"/>
  <c r="H68"/>
  <c r="I68" s="1"/>
  <c r="J68" s="1"/>
  <c r="H69"/>
  <c r="I69" s="1"/>
  <c r="J69" s="1"/>
  <c r="H70"/>
  <c r="I70" s="1"/>
  <c r="J70" s="1"/>
  <c r="H71"/>
  <c r="I71" s="1"/>
  <c r="J71" s="1"/>
  <c r="H72"/>
  <c r="I72" s="1"/>
  <c r="J72" s="1"/>
  <c r="H73"/>
  <c r="I73" s="1"/>
  <c r="J73" s="1"/>
  <c r="H74"/>
  <c r="I74" s="1"/>
  <c r="J74" s="1"/>
  <c r="H75"/>
  <c r="I75" s="1"/>
  <c r="J75" s="1"/>
  <c r="H76"/>
  <c r="I76" s="1"/>
  <c r="J76" s="1"/>
  <c r="H77"/>
  <c r="I77" s="1"/>
  <c r="J77" s="1"/>
  <c r="H78"/>
  <c r="I78" s="1"/>
  <c r="J78" s="1"/>
  <c r="H79"/>
  <c r="I79" s="1"/>
  <c r="J79" s="1"/>
  <c r="H80"/>
  <c r="I80" s="1"/>
  <c r="J80" s="1"/>
  <c r="H81"/>
  <c r="I81" s="1"/>
  <c r="J81" s="1"/>
  <c r="H82"/>
  <c r="I82" s="1"/>
  <c r="J82" s="1"/>
  <c r="H83"/>
  <c r="I83" s="1"/>
  <c r="J83" s="1"/>
  <c r="H84"/>
  <c r="I84" s="1"/>
  <c r="J84" s="1"/>
  <c r="H85"/>
  <c r="I85" s="1"/>
  <c r="J85" s="1"/>
  <c r="H86"/>
  <c r="I86" s="1"/>
  <c r="J86" s="1"/>
  <c r="H87"/>
  <c r="I87" s="1"/>
  <c r="J87" s="1"/>
  <c r="H88"/>
  <c r="I88" s="1"/>
  <c r="J88" s="1"/>
  <c r="H89"/>
  <c r="I89" s="1"/>
  <c r="J89" s="1"/>
  <c r="H90"/>
  <c r="I90" s="1"/>
  <c r="J90" s="1"/>
  <c r="H117"/>
  <c r="I117" s="1"/>
  <c r="H118"/>
  <c r="I118" s="1"/>
  <c r="J118" s="1"/>
  <c r="H119"/>
  <c r="I119" s="1"/>
  <c r="J119" s="1"/>
  <c r="H120"/>
  <c r="I120" s="1"/>
  <c r="J120" s="1"/>
  <c r="H121"/>
  <c r="I121" s="1"/>
  <c r="J121" s="1"/>
  <c r="H122"/>
  <c r="I122" s="1"/>
  <c r="J122" s="1"/>
  <c r="H123"/>
  <c r="I123" s="1"/>
  <c r="J123" s="1"/>
  <c r="H124"/>
  <c r="I124" s="1"/>
  <c r="J124" s="1"/>
  <c r="H135"/>
  <c r="I135" s="1"/>
  <c r="J135" s="1"/>
  <c r="H138"/>
  <c r="I138" s="1"/>
  <c r="J138" s="1"/>
  <c r="H139"/>
  <c r="I139" s="1"/>
  <c r="J139" s="1"/>
  <c r="H6"/>
  <c r="I6" s="1"/>
  <c r="J6" s="1"/>
  <c r="H5"/>
  <c r="I5" s="1"/>
  <c r="I141" l="1"/>
  <c r="J141" s="1"/>
  <c r="J116"/>
  <c r="I114"/>
  <c r="J114" s="1"/>
  <c r="I112"/>
  <c r="J112" s="1"/>
  <c r="I110"/>
  <c r="J110" s="1"/>
  <c r="I108"/>
  <c r="J108" s="1"/>
  <c r="I106"/>
  <c r="J106" s="1"/>
  <c r="I104"/>
  <c r="J104" s="1"/>
  <c r="J117"/>
  <c r="J115"/>
  <c r="J113"/>
  <c r="J111"/>
  <c r="J109"/>
  <c r="J107"/>
  <c r="J105"/>
  <c r="J103"/>
  <c r="I101"/>
  <c r="J101" s="1"/>
  <c r="I98"/>
  <c r="J98" s="1"/>
  <c r="I97"/>
  <c r="J97" s="1"/>
  <c r="I95"/>
  <c r="J95" s="1"/>
  <c r="I93"/>
  <c r="J93" s="1"/>
  <c r="I91"/>
  <c r="J91" s="1"/>
  <c r="J102"/>
  <c r="J100"/>
  <c r="J96"/>
  <c r="J94"/>
  <c r="J92"/>
  <c r="J7"/>
  <c r="J5"/>
  <c r="J146" l="1"/>
</calcChain>
</file>

<file path=xl/sharedStrings.xml><?xml version="1.0" encoding="utf-8"?>
<sst xmlns="http://schemas.openxmlformats.org/spreadsheetml/2006/main" count="296" uniqueCount="157">
  <si>
    <t>Lp</t>
  </si>
  <si>
    <t>Nazwa artykułu</t>
  </si>
  <si>
    <t>Ilość</t>
  </si>
  <si>
    <t>Wartość netto</t>
  </si>
  <si>
    <t>VAT zł</t>
  </si>
  <si>
    <t>Wartość brutto</t>
  </si>
  <si>
    <t>szt.</t>
  </si>
  <si>
    <t>Stawka VAT %</t>
  </si>
  <si>
    <t>op</t>
  </si>
  <si>
    <t>Cena jednostkowa netto</t>
  </si>
  <si>
    <t>Cena jednostkowa brutto</t>
  </si>
  <si>
    <t>suma wartości</t>
  </si>
  <si>
    <t>Alax 20 tabl. draż.</t>
  </si>
  <si>
    <t>Altacetgel 75g</t>
  </si>
  <si>
    <t>Aphtin płyn 10 g</t>
  </si>
  <si>
    <t>BACTIGRAS 15x20cm 1szt</t>
  </si>
  <si>
    <t>Calcium 300 +vit C 20 tabl.mus.</t>
  </si>
  <si>
    <t>Carbomedicinalis 0,2g 20 kaps.</t>
  </si>
  <si>
    <t>Cardiamid krople</t>
  </si>
  <si>
    <t>Coregatabs.op./136 tabl.</t>
  </si>
  <si>
    <t>Czopki glicerolowe 2 g 10 czop.</t>
  </si>
  <si>
    <t>Enema płyn 150ml</t>
  </si>
  <si>
    <t>Flegamina  syrop 120ml</t>
  </si>
  <si>
    <t>Krople żołądkowe</t>
  </si>
  <si>
    <t>Lactulosumsyrop 2,5g/5ml 150ml</t>
  </si>
  <si>
    <t>Laremid 2 mg 10 tabl.</t>
  </si>
  <si>
    <t>Lioton 1000 żel 100 g</t>
  </si>
  <si>
    <t>Naproxen żel 0,1 g/1g 50 g</t>
  </si>
  <si>
    <t>Nasivin Classic 0.05% aer.d/nosa 0,5mg/ml</t>
  </si>
  <si>
    <t>Neospasmina syrop 150 g</t>
  </si>
  <si>
    <t>Nifuroksazyd 200 mg 12 tabl.</t>
  </si>
  <si>
    <t>No-Spa 0.04 g 20 tabl.</t>
  </si>
  <si>
    <t>No-Spa 0.04 g 40 tabl.</t>
  </si>
  <si>
    <t>Nurofen dla dzieci Forte trusk.100 ml</t>
  </si>
  <si>
    <t>Nurofen Forte 0,4 g 12 tabl.</t>
  </si>
  <si>
    <t>Octenisept  250 ml</t>
  </si>
  <si>
    <t>Octenisept 1 l</t>
  </si>
  <si>
    <t>Panthenol pianka 150 ml</t>
  </si>
  <si>
    <t>Paracetamol   0,5 g 20 tabl.</t>
  </si>
  <si>
    <t>Paracetamol 1500mg.czop.op.10 szt</t>
  </si>
  <si>
    <t>Polopiryna S 300 mg 20 tabl.</t>
  </si>
  <si>
    <t>Rivanol 0,1% płyn na skórę 1 mg/g 150 g</t>
  </si>
  <si>
    <t>Rutinoscorbin 90 tabl.</t>
  </si>
  <si>
    <t>Sachol żel 10 g</t>
  </si>
  <si>
    <t>Septolete ultra aer.dost.wj.ustnej 30ml</t>
  </si>
  <si>
    <t>Starazolinkrop.dooczu 0,5mg/ml 10ml</t>
  </si>
  <si>
    <t>Sylimarol 0.035 g 60 draż.</t>
  </si>
  <si>
    <t>Taninal  20 tabl.</t>
  </si>
  <si>
    <t>Ulgix Wzdęcia Max kaps.miękkie 15 kaps.</t>
  </si>
  <si>
    <t>Urofuraginum 0,05 g 30 tabl.</t>
  </si>
  <si>
    <t>Urosept 60 tabl.</t>
  </si>
  <si>
    <t>VicksVapoRub maść 5 % 50 g</t>
  </si>
  <si>
    <t>Vit. C 1000 mg 15 tabl.musuj.</t>
  </si>
  <si>
    <t>Spirytus salicylowy  rozt. 1 litr.</t>
  </si>
  <si>
    <t>Sztuczny lód w sprayu  IC SPRAY APTEO</t>
  </si>
  <si>
    <t>Spray do rozpuszczania wydzieliny usznej</t>
  </si>
  <si>
    <t xml:space="preserve">Olejek kamforowy </t>
  </si>
  <si>
    <t>Tretussinmed syrop</t>
  </si>
  <si>
    <t>Dexapico syrop</t>
  </si>
  <si>
    <t>Fitolizyna pasta do ustna</t>
  </si>
  <si>
    <t>Żurawit w kapsułkach  60 kaps.</t>
  </si>
  <si>
    <t xml:space="preserve">Neosine 500 a’50 tabletek </t>
  </si>
  <si>
    <t>Woda utleniona</t>
  </si>
  <si>
    <t>Apap przeziębienie 8 saszetek</t>
  </si>
  <si>
    <t>Clotrimazolumcrem</t>
  </si>
  <si>
    <t>Novanoc 16 tab.</t>
  </si>
  <si>
    <t xml:space="preserve">Gynoxym optima 3 globulki </t>
  </si>
  <si>
    <t>Procto- hemolanpotec czopki a’10</t>
  </si>
  <si>
    <t>Valerin max  a’ 10</t>
  </si>
  <si>
    <t xml:space="preserve">Alezin maść </t>
  </si>
  <si>
    <t>Tormentiol</t>
  </si>
  <si>
    <t>Braunol płyn 1000 ml</t>
  </si>
  <si>
    <t>Help 4 skin żel hydtrokoloidowy spray</t>
  </si>
  <si>
    <t>Maść witaminowa</t>
  </si>
  <si>
    <t>RennieAntacidum,  24 szt.</t>
  </si>
  <si>
    <t>jm</t>
  </si>
  <si>
    <t>NutilisClear prosz. 175 g</t>
  </si>
  <si>
    <t>Cewnik do odsys.gor.drog oddech. CH 16 1sz</t>
  </si>
  <si>
    <t>Cewnik do odsys.gor.drog oddech. CH 18 1sz</t>
  </si>
  <si>
    <t>Cewniki do odsysania CH 14</t>
  </si>
  <si>
    <t>Cewniki Foley'a CH 16</t>
  </si>
  <si>
    <t>Cewniki Foley'a CH 18</t>
  </si>
  <si>
    <t>Cewniki Foley'a CH 20</t>
  </si>
  <si>
    <t>Fartuch jednorazowego użytku z fizeliny</t>
  </si>
  <si>
    <t>Gaza niejałowa opatrunkowa 1m2</t>
  </si>
  <si>
    <t>Gaza niejałowa opatrunkowa 1/2m2 Matocomp 13 N</t>
  </si>
  <si>
    <t>Gaza jałowa 1/2m2 Matocomp 13 N</t>
  </si>
  <si>
    <t>Gaza jałowa 1m2 Matocomp 13 N</t>
  </si>
  <si>
    <t>Gaziki do dezynf.  100 szt</t>
  </si>
  <si>
    <t>Gaziki jałowe 9x9cm (po 3 szt.) lub 10x10cm (po 3 szt.) pakowane oddzielnie Peel-Pack 12 W</t>
  </si>
  <si>
    <t>Gaziki jałowe 7x7cm (po 3 szt) pakowane oddzielnie Peel-Pack 12 W</t>
  </si>
  <si>
    <t>Gaziki jałowe 5x5cm (po 3 szt) pakowane oddzielnie Peel-Pack 12 W</t>
  </si>
  <si>
    <t>Igła  j. użyt.0.7 x 40mm op.100 szt.</t>
  </si>
  <si>
    <t>Igła  j. użyt.0.8 x 40mm 100szt.</t>
  </si>
  <si>
    <t>Igła  j.użyt. 0,5 x 16mm 100 szt.</t>
  </si>
  <si>
    <t>Igła  j.użyt. 0,9 x 40mm 100szt.</t>
  </si>
  <si>
    <t>Igła  j.użyt. 1,2 x 40mm 100szt.</t>
  </si>
  <si>
    <t>Lignina arkusze 5kg</t>
  </si>
  <si>
    <t>Maska chir. jednorazowa 50 szt.</t>
  </si>
  <si>
    <t>Papier Ekg</t>
  </si>
  <si>
    <t>Plaster tkaninowy 1mx6cm</t>
  </si>
  <si>
    <t>Pojemnik na kał niesterylny 20 ml 1 szt.</t>
  </si>
  <si>
    <t>Przyrząd do przetaczania płynów</t>
  </si>
  <si>
    <t>RoweSpike</t>
  </si>
  <si>
    <t>STERI-STRIP plaster 6 mm x 38mm 6 szt</t>
  </si>
  <si>
    <t>Venflon 0,7 (żółty) 1szt.</t>
  </si>
  <si>
    <t>Venflon 0,8 (niebieski) rozmiar 22G 1szt.</t>
  </si>
  <si>
    <t>Venflon (zielony) rozmiar 18G 1szt.</t>
  </si>
  <si>
    <t>Wata opatr. baweł.-wiskoz.  500g</t>
  </si>
  <si>
    <t>Worki na mocz</t>
  </si>
  <si>
    <t>Wąsy tlenowe</t>
  </si>
  <si>
    <t>Zestaw akcesoriów do inhalacji dorosłych / maska +dren +nebulizator /</t>
  </si>
  <si>
    <t xml:space="preserve">Przylepiec chir. włók. 15cmx10m </t>
  </si>
  <si>
    <t>Przylepiec włókninowy 5mx2,5cm</t>
  </si>
  <si>
    <t>Zgłębniki do żołądka CH 18</t>
  </si>
  <si>
    <t>Zgłębniki do żołądka CH 16</t>
  </si>
  <si>
    <t> Woda destylowana do koncentratora tlenowego 5 l.</t>
  </si>
  <si>
    <t>Filtry do ssaka New Askir 30</t>
  </si>
  <si>
    <t>Dreny do ssaka New Askir 30</t>
  </si>
  <si>
    <t>Strzykawka  2 ml 100 szt.</t>
  </si>
  <si>
    <t>Strzykawka 5 ml 100 szt</t>
  </si>
  <si>
    <t>Strzykawka  10 ml 100 szt.</t>
  </si>
  <si>
    <t>Strzykawka  20 ml 100 szt.</t>
  </si>
  <si>
    <t>Strzykawka  100 ml 1 szt.</t>
  </si>
  <si>
    <t>Termometr elektroniczny bezdotykowy</t>
  </si>
  <si>
    <t>Taca na leki (Taca na 32 kieliszki)</t>
  </si>
  <si>
    <t>Dyspenser do leków ( Gilotyna)</t>
  </si>
  <si>
    <t>Uchwyty na worki na mocz plastikowe</t>
  </si>
  <si>
    <t>Nożyczki chirurgiczne ostro zakończone dł.17/20 cm</t>
  </si>
  <si>
    <t>Pojemnik - nawilżacz do koncentratora tlenu</t>
  </si>
  <si>
    <t>Stetoskop lekarski</t>
  </si>
  <si>
    <t>Przyłbica stomatologiczna uchylna</t>
  </si>
  <si>
    <t xml:space="preserve">Zestaw kasetek  czterodzielnych -tygodniowy </t>
  </si>
  <si>
    <t>Ostrze (skalpel)</t>
  </si>
  <si>
    <t>Pulsoksymert napalcowy</t>
  </si>
  <si>
    <t>Resuscytator wielorazowy</t>
  </si>
  <si>
    <t>Maska jednorazowa do resuscytatora</t>
  </si>
  <si>
    <t>Filtr wymienny jednorazowy do resuscytatora</t>
  </si>
  <si>
    <t>Staza medyczna</t>
  </si>
  <si>
    <t>Otoskop laryngologiczny z własnym źródłem światła</t>
  </si>
  <si>
    <t>Końcówki wymienne do otoskopu</t>
  </si>
  <si>
    <t>Ciśnieniomierz zegarowy Bosh + Sohn</t>
  </si>
  <si>
    <t>Ciśnieniomierz elektryczny Veroval dual control</t>
  </si>
  <si>
    <t>Opaska dziana 4m x15 cm Matovis</t>
  </si>
  <si>
    <t>Opaska dziana 4m x10 cm Matovis</t>
  </si>
  <si>
    <t>Opaska dziana 4m x5 cm Matovis</t>
  </si>
  <si>
    <t>Bandaż elastyczny 15cm x5m</t>
  </si>
  <si>
    <t>Pojem.do pob.moczu 100 ml 1 szt.</t>
  </si>
  <si>
    <t>Pęseta chirurgiczna</t>
  </si>
  <si>
    <t>Glucometr Contur TS</t>
  </si>
  <si>
    <t>załącznik nr 4</t>
  </si>
  <si>
    <t>Kieliszki jednorazowe 70 sztuk w opakowaniu</t>
  </si>
  <si>
    <t>Venflon (różowy) 1 szt.</t>
  </si>
  <si>
    <t>Przylepiec do mocowania wkłucia dożylnego (7,2x5cm) Cannula Plast-jałowy opatrunek</t>
  </si>
  <si>
    <t>Prześcieradło jednorazowe w rolce 60cm x100m</t>
  </si>
  <si>
    <t>Oferta cenowa leków, materiałów farmaceutycznych i wyrobów medycznych na wyposażenie "Apteczki" w 2023 r.</t>
  </si>
  <si>
    <t>…………………………………………………….        (nazwa firmy)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</si>
</sst>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7">
    <font>
      <sz val="12"/>
      <color theme="1"/>
      <name val="Times New Roman"/>
      <family val="2"/>
      <charset val="238"/>
    </font>
    <font>
      <sz val="12"/>
      <color theme="1"/>
      <name val="Times New Roman"/>
      <family val="2"/>
      <charset val="238"/>
    </font>
    <font>
      <sz val="10"/>
      <color theme="1"/>
      <name val="Times New Roman"/>
      <family val="2"/>
      <charset val="238"/>
    </font>
    <font>
      <sz val="10"/>
      <name val="Times New Roman"/>
      <family val="2"/>
      <charset val="238"/>
    </font>
    <font>
      <sz val="12"/>
      <name val="Times New Roman"/>
      <family val="2"/>
      <charset val="238"/>
    </font>
    <font>
      <sz val="12"/>
      <color theme="0" tint="-0.499984740745262"/>
      <name val="Times New Roman"/>
      <family val="2"/>
      <charset val="238"/>
    </font>
    <font>
      <b/>
      <sz val="10"/>
      <name val="Times New Roman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34998626667073579"/>
      </left>
      <right style="thin">
        <color theme="0" tint="-0.499984740745262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499984740745262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1"/>
      </right>
      <top/>
      <bottom style="thin">
        <color theme="0" tint="-0.499984740745262"/>
      </bottom>
      <diagonal/>
    </border>
    <border>
      <left style="medium">
        <color theme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1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1"/>
      </left>
      <right style="thin">
        <color theme="0" tint="-0.499984740745262"/>
      </right>
      <top style="thin">
        <color theme="0" tint="-0.499984740745262"/>
      </top>
      <bottom style="medium">
        <color theme="1"/>
      </bottom>
      <diagonal/>
    </border>
    <border>
      <left style="thin">
        <color theme="0" tint="-0.499984740745262"/>
      </left>
      <right style="medium">
        <color theme="1"/>
      </right>
      <top style="thin">
        <color theme="0" tint="-0.499984740745262"/>
      </top>
      <bottom style="medium">
        <color theme="1"/>
      </bottom>
      <diagonal/>
    </border>
    <border>
      <left style="medium">
        <color theme="1"/>
      </left>
      <right style="thin">
        <color theme="0" tint="-0.499984740745262"/>
      </right>
      <top style="medium">
        <color theme="1"/>
      </top>
      <bottom style="medium">
        <color theme="1"/>
      </bottom>
      <diagonal/>
    </border>
    <border>
      <left style="thin">
        <color theme="0" tint="-0.499984740745262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medium">
        <color theme="1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theme="1"/>
      </right>
      <top style="thin">
        <color theme="0" tint="-0.499984740745262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164" fontId="5" fillId="2" borderId="8" xfId="0" applyNumberFormat="1" applyFont="1" applyFill="1" applyBorder="1" applyAlignment="1">
      <alignment vertical="center" wrapText="1"/>
    </xf>
    <xf numFmtId="0" fontId="3" fillId="2" borderId="14" xfId="0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vertical="center" wrapText="1"/>
    </xf>
    <xf numFmtId="164" fontId="5" fillId="2" borderId="11" xfId="0" applyNumberFormat="1" applyFont="1" applyFill="1" applyBorder="1" applyAlignment="1">
      <alignment vertical="center" wrapText="1"/>
    </xf>
    <xf numFmtId="164" fontId="5" fillId="2" borderId="1" xfId="0" applyNumberFormat="1" applyFont="1" applyFill="1" applyBorder="1" applyAlignment="1">
      <alignment vertical="center" wrapText="1"/>
    </xf>
    <xf numFmtId="164" fontId="5" fillId="2" borderId="5" xfId="0" applyNumberFormat="1" applyFont="1" applyFill="1" applyBorder="1" applyAlignment="1">
      <alignment vertical="center" wrapText="1"/>
    </xf>
    <xf numFmtId="164" fontId="5" fillId="2" borderId="9" xfId="0" applyNumberFormat="1" applyFont="1" applyFill="1" applyBorder="1" applyAlignment="1">
      <alignment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164" fontId="5" fillId="2" borderId="20" xfId="0" applyNumberFormat="1" applyFont="1" applyFill="1" applyBorder="1" applyAlignment="1">
      <alignment vertical="center" wrapText="1"/>
    </xf>
    <xf numFmtId="164" fontId="5" fillId="2" borderId="21" xfId="0" applyNumberFormat="1" applyFont="1" applyFill="1" applyBorder="1" applyAlignment="1">
      <alignment vertical="center" wrapText="1"/>
    </xf>
    <xf numFmtId="164" fontId="5" fillId="2" borderId="2" xfId="0" applyNumberFormat="1" applyFont="1" applyFill="1" applyBorder="1" applyAlignment="1">
      <alignment vertical="center" wrapText="1"/>
    </xf>
    <xf numFmtId="164" fontId="0" fillId="0" borderId="22" xfId="0" applyNumberFormat="1" applyFill="1" applyBorder="1" applyAlignment="1" applyProtection="1">
      <alignment vertical="center" wrapText="1"/>
      <protection locked="0"/>
    </xf>
    <xf numFmtId="0" fontId="0" fillId="0" borderId="23" xfId="1" applyNumberFormat="1" applyFont="1" applyFill="1" applyBorder="1" applyAlignment="1" applyProtection="1">
      <alignment horizontal="center" vertical="center" wrapText="1"/>
      <protection locked="0"/>
    </xf>
    <xf numFmtId="164" fontId="0" fillId="0" borderId="24" xfId="0" applyNumberFormat="1" applyFill="1" applyBorder="1" applyAlignment="1" applyProtection="1">
      <alignment vertical="center" wrapText="1"/>
      <protection locked="0"/>
    </xf>
    <xf numFmtId="0" fontId="0" fillId="0" borderId="25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164" fontId="0" fillId="0" borderId="26" xfId="0" applyNumberFormat="1" applyFill="1" applyBorder="1" applyAlignment="1" applyProtection="1">
      <alignment vertical="center" wrapText="1"/>
      <protection locked="0"/>
    </xf>
    <xf numFmtId="0" fontId="4" fillId="2" borderId="9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164" fontId="0" fillId="0" borderId="31" xfId="0" applyNumberFormat="1" applyFill="1" applyBorder="1" applyAlignment="1" applyProtection="1">
      <alignment vertical="center" wrapText="1"/>
      <protection locked="0"/>
    </xf>
    <xf numFmtId="0" fontId="0" fillId="0" borderId="32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 applyProtection="1">
      <alignment wrapText="1"/>
      <protection locked="0"/>
    </xf>
  </cellXfs>
  <cellStyles count="2">
    <cellStyle name="Normalny" xfId="0" builtinId="0"/>
    <cellStyle name="Procentowy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B1:K146"/>
  <sheetViews>
    <sheetView showGridLines="0" tabSelected="1" topLeftCell="B1" zoomScaleSheetLayoutView="100" workbookViewId="0">
      <selection activeCell="F7" sqref="F7"/>
    </sheetView>
  </sheetViews>
  <sheetFormatPr defaultRowHeight="15.75"/>
  <cols>
    <col min="1" max="1" width="3.125" style="1" customWidth="1"/>
    <col min="2" max="2" width="3.625" style="1" customWidth="1"/>
    <col min="3" max="3" width="42.125" style="39" customWidth="1"/>
    <col min="4" max="4" width="3.625" style="4" customWidth="1"/>
    <col min="5" max="5" width="7.75" style="4" customWidth="1"/>
    <col min="6" max="6" width="9.875" style="3" customWidth="1"/>
    <col min="7" max="7" width="7.75" style="4" customWidth="1"/>
    <col min="8" max="8" width="12.375" style="3" customWidth="1"/>
    <col min="9" max="9" width="7.75" style="3" customWidth="1"/>
    <col min="10" max="11" width="12.375" style="3" customWidth="1"/>
    <col min="12" max="13" width="27.125" style="1" customWidth="1"/>
    <col min="14" max="16384" width="9" style="1"/>
  </cols>
  <sheetData>
    <row r="1" spans="2:11" ht="117.75" customHeight="1">
      <c r="C1" s="50" t="s">
        <v>156</v>
      </c>
      <c r="D1" s="1"/>
      <c r="E1" s="1"/>
      <c r="F1" s="1"/>
      <c r="G1" s="1"/>
      <c r="H1" s="1"/>
      <c r="I1" s="1"/>
      <c r="J1" s="49" t="s">
        <v>150</v>
      </c>
      <c r="K1" s="49"/>
    </row>
    <row r="2" spans="2:11" ht="47.25">
      <c r="C2" s="1" t="s">
        <v>155</v>
      </c>
      <c r="D2" s="1"/>
      <c r="E2" s="1"/>
      <c r="F2" s="1"/>
      <c r="G2" s="1"/>
      <c r="H2" s="1"/>
      <c r="I2" s="1"/>
      <c r="J2" s="49"/>
      <c r="K2" s="49"/>
    </row>
    <row r="3" spans="2:11" ht="16.5" thickBot="1"/>
    <row r="4" spans="2:11" s="2" customFormat="1" ht="46.5" customHeight="1" thickBot="1">
      <c r="B4" s="6" t="s">
        <v>0</v>
      </c>
      <c r="C4" s="40" t="s">
        <v>1</v>
      </c>
      <c r="D4" s="7" t="s">
        <v>75</v>
      </c>
      <c r="E4" s="24" t="s">
        <v>2</v>
      </c>
      <c r="F4" s="37" t="s">
        <v>9</v>
      </c>
      <c r="G4" s="38" t="s">
        <v>7</v>
      </c>
      <c r="H4" s="28" t="s">
        <v>3</v>
      </c>
      <c r="I4" s="7" t="s">
        <v>4</v>
      </c>
      <c r="J4" s="7" t="s">
        <v>5</v>
      </c>
      <c r="K4" s="18" t="s">
        <v>10</v>
      </c>
    </row>
    <row r="5" spans="2:11" ht="20.100000000000001" customHeight="1">
      <c r="B5" s="8">
        <v>1</v>
      </c>
      <c r="C5" s="9" t="s">
        <v>12</v>
      </c>
      <c r="D5" s="10" t="s">
        <v>6</v>
      </c>
      <c r="E5" s="25">
        <v>25</v>
      </c>
      <c r="F5" s="32"/>
      <c r="G5" s="33"/>
      <c r="H5" s="29">
        <f>E5*F5</f>
        <v>0</v>
      </c>
      <c r="I5" s="19">
        <f>H5*G5%</f>
        <v>0</v>
      </c>
      <c r="J5" s="19">
        <f>H5+I5</f>
        <v>0</v>
      </c>
      <c r="K5" s="20">
        <f>F5+(F5*G5%)</f>
        <v>0</v>
      </c>
    </row>
    <row r="6" spans="2:11" ht="20.100000000000001" customHeight="1">
      <c r="B6" s="11">
        <v>2</v>
      </c>
      <c r="C6" s="12" t="s">
        <v>13</v>
      </c>
      <c r="D6" s="13" t="s">
        <v>6</v>
      </c>
      <c r="E6" s="26">
        <v>15</v>
      </c>
      <c r="F6" s="34"/>
      <c r="G6" s="35"/>
      <c r="H6" s="30">
        <f>E6*F6</f>
        <v>0</v>
      </c>
      <c r="I6" s="21">
        <f t="shared" ref="I6:I69" si="0">H6*G6%</f>
        <v>0</v>
      </c>
      <c r="J6" s="21">
        <f t="shared" ref="J6:J69" si="1">H6+I6</f>
        <v>0</v>
      </c>
      <c r="K6" s="22">
        <f t="shared" ref="K6:K69" si="2">F6+(F6*G6%)</f>
        <v>0</v>
      </c>
    </row>
    <row r="7" spans="2:11" ht="20.100000000000001" customHeight="1">
      <c r="B7" s="11">
        <v>3</v>
      </c>
      <c r="C7" s="12" t="s">
        <v>14</v>
      </c>
      <c r="D7" s="13" t="s">
        <v>8</v>
      </c>
      <c r="E7" s="26">
        <v>5</v>
      </c>
      <c r="F7" s="34"/>
      <c r="G7" s="35"/>
      <c r="H7" s="30">
        <f t="shared" ref="H7:H70" si="3">E7*F7</f>
        <v>0</v>
      </c>
      <c r="I7" s="21">
        <f t="shared" si="0"/>
        <v>0</v>
      </c>
      <c r="J7" s="21">
        <f t="shared" si="1"/>
        <v>0</v>
      </c>
      <c r="K7" s="22">
        <f t="shared" si="2"/>
        <v>0</v>
      </c>
    </row>
    <row r="8" spans="2:11" ht="20.100000000000001" customHeight="1">
      <c r="B8" s="11">
        <v>4</v>
      </c>
      <c r="C8" s="12" t="s">
        <v>15</v>
      </c>
      <c r="D8" s="13" t="s">
        <v>6</v>
      </c>
      <c r="E8" s="26">
        <v>40</v>
      </c>
      <c r="F8" s="34"/>
      <c r="G8" s="35"/>
      <c r="H8" s="30">
        <f t="shared" si="3"/>
        <v>0</v>
      </c>
      <c r="I8" s="21">
        <f t="shared" si="0"/>
        <v>0</v>
      </c>
      <c r="J8" s="21">
        <f t="shared" si="1"/>
        <v>0</v>
      </c>
      <c r="K8" s="22">
        <f t="shared" si="2"/>
        <v>0</v>
      </c>
    </row>
    <row r="9" spans="2:11" ht="20.100000000000001" customHeight="1">
      <c r="B9" s="11">
        <v>5</v>
      </c>
      <c r="C9" s="12" t="s">
        <v>16</v>
      </c>
      <c r="D9" s="13" t="s">
        <v>8</v>
      </c>
      <c r="E9" s="26">
        <v>5</v>
      </c>
      <c r="F9" s="34"/>
      <c r="G9" s="35"/>
      <c r="H9" s="30">
        <f t="shared" si="3"/>
        <v>0</v>
      </c>
      <c r="I9" s="21">
        <f t="shared" si="0"/>
        <v>0</v>
      </c>
      <c r="J9" s="21">
        <f t="shared" si="1"/>
        <v>0</v>
      </c>
      <c r="K9" s="22">
        <f t="shared" si="2"/>
        <v>0</v>
      </c>
    </row>
    <row r="10" spans="2:11" ht="20.100000000000001" customHeight="1">
      <c r="B10" s="11">
        <v>6</v>
      </c>
      <c r="C10" s="12" t="s">
        <v>17</v>
      </c>
      <c r="D10" s="13" t="s">
        <v>8</v>
      </c>
      <c r="E10" s="26">
        <v>15</v>
      </c>
      <c r="F10" s="34"/>
      <c r="G10" s="35"/>
      <c r="H10" s="30">
        <f t="shared" si="3"/>
        <v>0</v>
      </c>
      <c r="I10" s="21">
        <f t="shared" si="0"/>
        <v>0</v>
      </c>
      <c r="J10" s="21">
        <f t="shared" si="1"/>
        <v>0</v>
      </c>
      <c r="K10" s="22">
        <f t="shared" si="2"/>
        <v>0</v>
      </c>
    </row>
    <row r="11" spans="2:11" ht="20.100000000000001" customHeight="1">
      <c r="B11" s="11">
        <v>7</v>
      </c>
      <c r="C11" s="12" t="s">
        <v>18</v>
      </c>
      <c r="D11" s="13" t="s">
        <v>6</v>
      </c>
      <c r="E11" s="26">
        <v>15</v>
      </c>
      <c r="F11" s="34"/>
      <c r="G11" s="35"/>
      <c r="H11" s="30">
        <f t="shared" si="3"/>
        <v>0</v>
      </c>
      <c r="I11" s="21">
        <f t="shared" si="0"/>
        <v>0</v>
      </c>
      <c r="J11" s="21">
        <f t="shared" si="1"/>
        <v>0</v>
      </c>
      <c r="K11" s="22">
        <f t="shared" si="2"/>
        <v>0</v>
      </c>
    </row>
    <row r="12" spans="2:11" ht="20.100000000000001" customHeight="1">
      <c r="B12" s="11">
        <v>8</v>
      </c>
      <c r="C12" s="12" t="s">
        <v>19</v>
      </c>
      <c r="D12" s="13" t="s">
        <v>8</v>
      </c>
      <c r="E12" s="26">
        <v>2</v>
      </c>
      <c r="F12" s="34"/>
      <c r="G12" s="35"/>
      <c r="H12" s="30">
        <f t="shared" si="3"/>
        <v>0</v>
      </c>
      <c r="I12" s="21">
        <f t="shared" si="0"/>
        <v>0</v>
      </c>
      <c r="J12" s="21">
        <f t="shared" si="1"/>
        <v>0</v>
      </c>
      <c r="K12" s="22">
        <f t="shared" si="2"/>
        <v>0</v>
      </c>
    </row>
    <row r="13" spans="2:11" ht="20.100000000000001" customHeight="1">
      <c r="B13" s="11">
        <v>9</v>
      </c>
      <c r="C13" s="12" t="s">
        <v>20</v>
      </c>
      <c r="D13" s="13" t="s">
        <v>8</v>
      </c>
      <c r="E13" s="26">
        <v>20</v>
      </c>
      <c r="F13" s="34"/>
      <c r="G13" s="35"/>
      <c r="H13" s="30">
        <f t="shared" si="3"/>
        <v>0</v>
      </c>
      <c r="I13" s="21">
        <f t="shared" si="0"/>
        <v>0</v>
      </c>
      <c r="J13" s="21">
        <f t="shared" si="1"/>
        <v>0</v>
      </c>
      <c r="K13" s="22">
        <f t="shared" si="2"/>
        <v>0</v>
      </c>
    </row>
    <row r="14" spans="2:11" ht="20.100000000000001" customHeight="1">
      <c r="B14" s="11">
        <v>10</v>
      </c>
      <c r="C14" s="12" t="s">
        <v>21</v>
      </c>
      <c r="D14" s="13" t="s">
        <v>6</v>
      </c>
      <c r="E14" s="26">
        <v>25</v>
      </c>
      <c r="F14" s="34"/>
      <c r="G14" s="35"/>
      <c r="H14" s="30">
        <f t="shared" si="3"/>
        <v>0</v>
      </c>
      <c r="I14" s="21">
        <f t="shared" si="0"/>
        <v>0</v>
      </c>
      <c r="J14" s="21">
        <f t="shared" si="1"/>
        <v>0</v>
      </c>
      <c r="K14" s="22">
        <f t="shared" si="2"/>
        <v>0</v>
      </c>
    </row>
    <row r="15" spans="2:11" ht="20.100000000000001" customHeight="1">
      <c r="B15" s="11">
        <v>11</v>
      </c>
      <c r="C15" s="12" t="s">
        <v>22</v>
      </c>
      <c r="D15" s="13" t="s">
        <v>6</v>
      </c>
      <c r="E15" s="26">
        <v>12</v>
      </c>
      <c r="F15" s="34"/>
      <c r="G15" s="35"/>
      <c r="H15" s="30">
        <f t="shared" si="3"/>
        <v>0</v>
      </c>
      <c r="I15" s="21">
        <f t="shared" si="0"/>
        <v>0</v>
      </c>
      <c r="J15" s="21">
        <f t="shared" si="1"/>
        <v>0</v>
      </c>
      <c r="K15" s="22">
        <f t="shared" si="2"/>
        <v>0</v>
      </c>
    </row>
    <row r="16" spans="2:11" ht="20.100000000000001" customHeight="1">
      <c r="B16" s="11">
        <v>12</v>
      </c>
      <c r="C16" s="12" t="s">
        <v>23</v>
      </c>
      <c r="D16" s="13" t="s">
        <v>6</v>
      </c>
      <c r="E16" s="26">
        <v>12</v>
      </c>
      <c r="F16" s="34"/>
      <c r="G16" s="35"/>
      <c r="H16" s="30">
        <f t="shared" si="3"/>
        <v>0</v>
      </c>
      <c r="I16" s="21">
        <f t="shared" si="0"/>
        <v>0</v>
      </c>
      <c r="J16" s="21">
        <f t="shared" si="1"/>
        <v>0</v>
      </c>
      <c r="K16" s="22">
        <f t="shared" si="2"/>
        <v>0</v>
      </c>
    </row>
    <row r="17" spans="2:11" ht="20.100000000000001" customHeight="1">
      <c r="B17" s="11">
        <v>13</v>
      </c>
      <c r="C17" s="12" t="s">
        <v>24</v>
      </c>
      <c r="D17" s="13" t="s">
        <v>6</v>
      </c>
      <c r="E17" s="26">
        <v>12</v>
      </c>
      <c r="F17" s="34"/>
      <c r="G17" s="35"/>
      <c r="H17" s="30">
        <f t="shared" si="3"/>
        <v>0</v>
      </c>
      <c r="I17" s="21">
        <f t="shared" si="0"/>
        <v>0</v>
      </c>
      <c r="J17" s="21">
        <f t="shared" si="1"/>
        <v>0</v>
      </c>
      <c r="K17" s="22">
        <f t="shared" si="2"/>
        <v>0</v>
      </c>
    </row>
    <row r="18" spans="2:11" ht="20.100000000000001" customHeight="1">
      <c r="B18" s="11">
        <v>14</v>
      </c>
      <c r="C18" s="12" t="s">
        <v>25</v>
      </c>
      <c r="D18" s="13" t="s">
        <v>8</v>
      </c>
      <c r="E18" s="26">
        <v>12</v>
      </c>
      <c r="F18" s="34"/>
      <c r="G18" s="35"/>
      <c r="H18" s="30">
        <f t="shared" si="3"/>
        <v>0</v>
      </c>
      <c r="I18" s="21">
        <f t="shared" si="0"/>
        <v>0</v>
      </c>
      <c r="J18" s="21">
        <f t="shared" si="1"/>
        <v>0</v>
      </c>
      <c r="K18" s="22">
        <f t="shared" si="2"/>
        <v>0</v>
      </c>
    </row>
    <row r="19" spans="2:11" ht="20.100000000000001" customHeight="1">
      <c r="B19" s="11">
        <v>15</v>
      </c>
      <c r="C19" s="12" t="s">
        <v>26</v>
      </c>
      <c r="D19" s="13" t="s">
        <v>6</v>
      </c>
      <c r="E19" s="26">
        <v>6</v>
      </c>
      <c r="F19" s="34"/>
      <c r="G19" s="35"/>
      <c r="H19" s="30">
        <f t="shared" si="3"/>
        <v>0</v>
      </c>
      <c r="I19" s="21">
        <f t="shared" si="0"/>
        <v>0</v>
      </c>
      <c r="J19" s="21">
        <f t="shared" si="1"/>
        <v>0</v>
      </c>
      <c r="K19" s="22">
        <f t="shared" si="2"/>
        <v>0</v>
      </c>
    </row>
    <row r="20" spans="2:11" ht="20.100000000000001" customHeight="1">
      <c r="B20" s="11">
        <v>16</v>
      </c>
      <c r="C20" s="12" t="s">
        <v>27</v>
      </c>
      <c r="D20" s="13" t="s">
        <v>6</v>
      </c>
      <c r="E20" s="26">
        <v>12</v>
      </c>
      <c r="F20" s="34"/>
      <c r="G20" s="35"/>
      <c r="H20" s="30">
        <f t="shared" si="3"/>
        <v>0</v>
      </c>
      <c r="I20" s="21">
        <f t="shared" si="0"/>
        <v>0</v>
      </c>
      <c r="J20" s="21">
        <f t="shared" si="1"/>
        <v>0</v>
      </c>
      <c r="K20" s="22">
        <f t="shared" si="2"/>
        <v>0</v>
      </c>
    </row>
    <row r="21" spans="2:11" ht="20.100000000000001" customHeight="1">
      <c r="B21" s="11">
        <v>17</v>
      </c>
      <c r="C21" s="12" t="s">
        <v>28</v>
      </c>
      <c r="D21" s="13" t="s">
        <v>6</v>
      </c>
      <c r="E21" s="26">
        <v>6</v>
      </c>
      <c r="F21" s="34"/>
      <c r="G21" s="35"/>
      <c r="H21" s="30">
        <f t="shared" si="3"/>
        <v>0</v>
      </c>
      <c r="I21" s="21">
        <f t="shared" si="0"/>
        <v>0</v>
      </c>
      <c r="J21" s="21">
        <f t="shared" si="1"/>
        <v>0</v>
      </c>
      <c r="K21" s="22">
        <f t="shared" si="2"/>
        <v>0</v>
      </c>
    </row>
    <row r="22" spans="2:11" ht="20.100000000000001" customHeight="1">
      <c r="B22" s="11">
        <v>18</v>
      </c>
      <c r="C22" s="12" t="s">
        <v>29</v>
      </c>
      <c r="D22" s="13" t="s">
        <v>6</v>
      </c>
      <c r="E22" s="26">
        <v>20</v>
      </c>
      <c r="F22" s="34"/>
      <c r="G22" s="35"/>
      <c r="H22" s="30">
        <f t="shared" si="3"/>
        <v>0</v>
      </c>
      <c r="I22" s="21">
        <f t="shared" si="0"/>
        <v>0</v>
      </c>
      <c r="J22" s="21">
        <f t="shared" si="1"/>
        <v>0</v>
      </c>
      <c r="K22" s="22">
        <f t="shared" si="2"/>
        <v>0</v>
      </c>
    </row>
    <row r="23" spans="2:11" ht="20.100000000000001" customHeight="1">
      <c r="B23" s="11">
        <v>19</v>
      </c>
      <c r="C23" s="12" t="s">
        <v>30</v>
      </c>
      <c r="D23" s="13" t="s">
        <v>8</v>
      </c>
      <c r="E23" s="26">
        <v>12</v>
      </c>
      <c r="F23" s="34"/>
      <c r="G23" s="35"/>
      <c r="H23" s="30">
        <f t="shared" si="3"/>
        <v>0</v>
      </c>
      <c r="I23" s="21">
        <f t="shared" si="0"/>
        <v>0</v>
      </c>
      <c r="J23" s="21">
        <f t="shared" si="1"/>
        <v>0</v>
      </c>
      <c r="K23" s="22">
        <f t="shared" si="2"/>
        <v>0</v>
      </c>
    </row>
    <row r="24" spans="2:11" ht="20.100000000000001" customHeight="1">
      <c r="B24" s="11">
        <v>20</v>
      </c>
      <c r="C24" s="12" t="s">
        <v>31</v>
      </c>
      <c r="D24" s="13" t="s">
        <v>8</v>
      </c>
      <c r="E24" s="26">
        <v>15</v>
      </c>
      <c r="F24" s="34"/>
      <c r="G24" s="35"/>
      <c r="H24" s="30">
        <f t="shared" si="3"/>
        <v>0</v>
      </c>
      <c r="I24" s="21">
        <f t="shared" si="0"/>
        <v>0</v>
      </c>
      <c r="J24" s="21">
        <f t="shared" si="1"/>
        <v>0</v>
      </c>
      <c r="K24" s="22">
        <f t="shared" si="2"/>
        <v>0</v>
      </c>
    </row>
    <row r="25" spans="2:11" ht="20.100000000000001" customHeight="1">
      <c r="B25" s="11">
        <v>21</v>
      </c>
      <c r="C25" s="12" t="s">
        <v>32</v>
      </c>
      <c r="D25" s="13" t="s">
        <v>8</v>
      </c>
      <c r="E25" s="26">
        <v>6</v>
      </c>
      <c r="F25" s="34"/>
      <c r="G25" s="35"/>
      <c r="H25" s="30">
        <f t="shared" si="3"/>
        <v>0</v>
      </c>
      <c r="I25" s="21">
        <f t="shared" si="0"/>
        <v>0</v>
      </c>
      <c r="J25" s="21">
        <f t="shared" si="1"/>
        <v>0</v>
      </c>
      <c r="K25" s="22">
        <f t="shared" si="2"/>
        <v>0</v>
      </c>
    </row>
    <row r="26" spans="2:11" ht="20.100000000000001" customHeight="1">
      <c r="B26" s="11">
        <v>22</v>
      </c>
      <c r="C26" s="12" t="s">
        <v>33</v>
      </c>
      <c r="D26" s="13" t="s">
        <v>6</v>
      </c>
      <c r="E26" s="26">
        <v>6</v>
      </c>
      <c r="F26" s="34"/>
      <c r="G26" s="35"/>
      <c r="H26" s="30">
        <f t="shared" si="3"/>
        <v>0</v>
      </c>
      <c r="I26" s="21">
        <f t="shared" si="0"/>
        <v>0</v>
      </c>
      <c r="J26" s="21">
        <f t="shared" si="1"/>
        <v>0</v>
      </c>
      <c r="K26" s="22">
        <f t="shared" si="2"/>
        <v>0</v>
      </c>
    </row>
    <row r="27" spans="2:11" ht="20.100000000000001" customHeight="1">
      <c r="B27" s="11">
        <v>23</v>
      </c>
      <c r="C27" s="12" t="s">
        <v>34</v>
      </c>
      <c r="D27" s="13" t="s">
        <v>8</v>
      </c>
      <c r="E27" s="26">
        <v>12</v>
      </c>
      <c r="F27" s="34"/>
      <c r="G27" s="35"/>
      <c r="H27" s="30">
        <f t="shared" si="3"/>
        <v>0</v>
      </c>
      <c r="I27" s="21">
        <f t="shared" si="0"/>
        <v>0</v>
      </c>
      <c r="J27" s="21">
        <f t="shared" si="1"/>
        <v>0</v>
      </c>
      <c r="K27" s="22">
        <f t="shared" si="2"/>
        <v>0</v>
      </c>
    </row>
    <row r="28" spans="2:11" ht="20.100000000000001" customHeight="1">
      <c r="B28" s="11">
        <v>24</v>
      </c>
      <c r="C28" s="12" t="s">
        <v>76</v>
      </c>
      <c r="D28" s="13" t="s">
        <v>6</v>
      </c>
      <c r="E28" s="26">
        <v>12</v>
      </c>
      <c r="F28" s="34"/>
      <c r="G28" s="35"/>
      <c r="H28" s="30">
        <f t="shared" si="3"/>
        <v>0</v>
      </c>
      <c r="I28" s="21">
        <f t="shared" si="0"/>
        <v>0</v>
      </c>
      <c r="J28" s="21">
        <f t="shared" si="1"/>
        <v>0</v>
      </c>
      <c r="K28" s="22">
        <f t="shared" si="2"/>
        <v>0</v>
      </c>
    </row>
    <row r="29" spans="2:11" ht="20.100000000000001" customHeight="1">
      <c r="B29" s="11">
        <v>25</v>
      </c>
      <c r="C29" s="12" t="s">
        <v>35</v>
      </c>
      <c r="D29" s="13" t="s">
        <v>6</v>
      </c>
      <c r="E29" s="26">
        <v>12</v>
      </c>
      <c r="F29" s="34"/>
      <c r="G29" s="35"/>
      <c r="H29" s="30">
        <f t="shared" si="3"/>
        <v>0</v>
      </c>
      <c r="I29" s="21">
        <f t="shared" si="0"/>
        <v>0</v>
      </c>
      <c r="J29" s="21">
        <f t="shared" si="1"/>
        <v>0</v>
      </c>
      <c r="K29" s="22">
        <f t="shared" si="2"/>
        <v>0</v>
      </c>
    </row>
    <row r="30" spans="2:11" ht="20.100000000000001" customHeight="1">
      <c r="B30" s="11">
        <v>26</v>
      </c>
      <c r="C30" s="12" t="s">
        <v>36</v>
      </c>
      <c r="D30" s="13" t="s">
        <v>6</v>
      </c>
      <c r="E30" s="26">
        <v>5</v>
      </c>
      <c r="F30" s="34"/>
      <c r="G30" s="35"/>
      <c r="H30" s="30">
        <f t="shared" si="3"/>
        <v>0</v>
      </c>
      <c r="I30" s="21">
        <f t="shared" si="0"/>
        <v>0</v>
      </c>
      <c r="J30" s="21">
        <f t="shared" si="1"/>
        <v>0</v>
      </c>
      <c r="K30" s="22">
        <f t="shared" si="2"/>
        <v>0</v>
      </c>
    </row>
    <row r="31" spans="2:11" ht="20.100000000000001" customHeight="1">
      <c r="B31" s="11">
        <v>27</v>
      </c>
      <c r="C31" s="12" t="s">
        <v>37</v>
      </c>
      <c r="D31" s="13" t="s">
        <v>6</v>
      </c>
      <c r="E31" s="26">
        <v>3</v>
      </c>
      <c r="F31" s="34"/>
      <c r="G31" s="35"/>
      <c r="H31" s="30">
        <f t="shared" si="3"/>
        <v>0</v>
      </c>
      <c r="I31" s="21">
        <f t="shared" si="0"/>
        <v>0</v>
      </c>
      <c r="J31" s="21">
        <f t="shared" si="1"/>
        <v>0</v>
      </c>
      <c r="K31" s="22">
        <f t="shared" si="2"/>
        <v>0</v>
      </c>
    </row>
    <row r="32" spans="2:11" ht="20.100000000000001" customHeight="1">
      <c r="B32" s="11">
        <v>28</v>
      </c>
      <c r="C32" s="12" t="s">
        <v>38</v>
      </c>
      <c r="D32" s="13" t="s">
        <v>8</v>
      </c>
      <c r="E32" s="26">
        <v>70</v>
      </c>
      <c r="F32" s="34"/>
      <c r="G32" s="35"/>
      <c r="H32" s="30">
        <f t="shared" si="3"/>
        <v>0</v>
      </c>
      <c r="I32" s="21">
        <f t="shared" si="0"/>
        <v>0</v>
      </c>
      <c r="J32" s="21">
        <f t="shared" si="1"/>
        <v>0</v>
      </c>
      <c r="K32" s="22">
        <f t="shared" si="2"/>
        <v>0</v>
      </c>
    </row>
    <row r="33" spans="2:11" ht="20.100000000000001" customHeight="1">
      <c r="B33" s="11">
        <v>29</v>
      </c>
      <c r="C33" s="12" t="s">
        <v>39</v>
      </c>
      <c r="D33" s="13" t="s">
        <v>8</v>
      </c>
      <c r="E33" s="26">
        <v>12</v>
      </c>
      <c r="F33" s="34"/>
      <c r="G33" s="35"/>
      <c r="H33" s="30">
        <f t="shared" si="3"/>
        <v>0</v>
      </c>
      <c r="I33" s="21">
        <f t="shared" si="0"/>
        <v>0</v>
      </c>
      <c r="J33" s="21">
        <f t="shared" si="1"/>
        <v>0</v>
      </c>
      <c r="K33" s="22">
        <f t="shared" si="2"/>
        <v>0</v>
      </c>
    </row>
    <row r="34" spans="2:11" ht="20.100000000000001" customHeight="1">
      <c r="B34" s="11">
        <v>30</v>
      </c>
      <c r="C34" s="12" t="s">
        <v>40</v>
      </c>
      <c r="D34" s="13" t="s">
        <v>8</v>
      </c>
      <c r="E34" s="26">
        <v>7</v>
      </c>
      <c r="F34" s="34"/>
      <c r="G34" s="35"/>
      <c r="H34" s="30">
        <f t="shared" si="3"/>
        <v>0</v>
      </c>
      <c r="I34" s="21">
        <f t="shared" si="0"/>
        <v>0</v>
      </c>
      <c r="J34" s="21">
        <f t="shared" si="1"/>
        <v>0</v>
      </c>
      <c r="K34" s="22">
        <f t="shared" si="2"/>
        <v>0</v>
      </c>
    </row>
    <row r="35" spans="2:11" ht="20.100000000000001" customHeight="1">
      <c r="B35" s="11">
        <v>31</v>
      </c>
      <c r="C35" s="12" t="s">
        <v>41</v>
      </c>
      <c r="D35" s="13" t="s">
        <v>6</v>
      </c>
      <c r="E35" s="26">
        <v>2</v>
      </c>
      <c r="F35" s="34"/>
      <c r="G35" s="35"/>
      <c r="H35" s="30">
        <f t="shared" si="3"/>
        <v>0</v>
      </c>
      <c r="I35" s="21">
        <f t="shared" si="0"/>
        <v>0</v>
      </c>
      <c r="J35" s="21">
        <f t="shared" si="1"/>
        <v>0</v>
      </c>
      <c r="K35" s="22">
        <f t="shared" si="2"/>
        <v>0</v>
      </c>
    </row>
    <row r="36" spans="2:11" ht="20.100000000000001" customHeight="1">
      <c r="B36" s="11">
        <v>32</v>
      </c>
      <c r="C36" s="12" t="s">
        <v>42</v>
      </c>
      <c r="D36" s="13" t="s">
        <v>8</v>
      </c>
      <c r="E36" s="26">
        <v>12</v>
      </c>
      <c r="F36" s="34"/>
      <c r="G36" s="35"/>
      <c r="H36" s="30">
        <f t="shared" si="3"/>
        <v>0</v>
      </c>
      <c r="I36" s="21">
        <f t="shared" si="0"/>
        <v>0</v>
      </c>
      <c r="J36" s="21">
        <f t="shared" si="1"/>
        <v>0</v>
      </c>
      <c r="K36" s="22">
        <f t="shared" si="2"/>
        <v>0</v>
      </c>
    </row>
    <row r="37" spans="2:11" ht="20.100000000000001" customHeight="1">
      <c r="B37" s="11">
        <v>33</v>
      </c>
      <c r="C37" s="12" t="s">
        <v>43</v>
      </c>
      <c r="D37" s="13" t="s">
        <v>6</v>
      </c>
      <c r="E37" s="26">
        <v>6</v>
      </c>
      <c r="F37" s="34"/>
      <c r="G37" s="35"/>
      <c r="H37" s="30">
        <f t="shared" si="3"/>
        <v>0</v>
      </c>
      <c r="I37" s="21">
        <f t="shared" si="0"/>
        <v>0</v>
      </c>
      <c r="J37" s="21">
        <f t="shared" si="1"/>
        <v>0</v>
      </c>
      <c r="K37" s="22">
        <f t="shared" si="2"/>
        <v>0</v>
      </c>
    </row>
    <row r="38" spans="2:11" ht="20.100000000000001" customHeight="1">
      <c r="B38" s="11">
        <v>34</v>
      </c>
      <c r="C38" s="12" t="s">
        <v>44</v>
      </c>
      <c r="D38" s="13" t="s">
        <v>6</v>
      </c>
      <c r="E38" s="26">
        <v>12</v>
      </c>
      <c r="F38" s="34"/>
      <c r="G38" s="35"/>
      <c r="H38" s="30">
        <f t="shared" si="3"/>
        <v>0</v>
      </c>
      <c r="I38" s="21">
        <f t="shared" si="0"/>
        <v>0</v>
      </c>
      <c r="J38" s="21">
        <f t="shared" si="1"/>
        <v>0</v>
      </c>
      <c r="K38" s="22">
        <f t="shared" si="2"/>
        <v>0</v>
      </c>
    </row>
    <row r="39" spans="2:11" ht="20.100000000000001" customHeight="1">
      <c r="B39" s="11">
        <v>35</v>
      </c>
      <c r="C39" s="12" t="s">
        <v>45</v>
      </c>
      <c r="D39" s="13" t="s">
        <v>6</v>
      </c>
      <c r="E39" s="26">
        <v>6</v>
      </c>
      <c r="F39" s="34"/>
      <c r="G39" s="35"/>
      <c r="H39" s="30">
        <f t="shared" si="3"/>
        <v>0</v>
      </c>
      <c r="I39" s="21">
        <f t="shared" si="0"/>
        <v>0</v>
      </c>
      <c r="J39" s="21">
        <f t="shared" si="1"/>
        <v>0</v>
      </c>
      <c r="K39" s="22">
        <f t="shared" si="2"/>
        <v>0</v>
      </c>
    </row>
    <row r="40" spans="2:11" ht="20.100000000000001" customHeight="1">
      <c r="B40" s="11">
        <v>36</v>
      </c>
      <c r="C40" s="12" t="s">
        <v>46</v>
      </c>
      <c r="D40" s="13" t="s">
        <v>8</v>
      </c>
      <c r="E40" s="26">
        <v>12</v>
      </c>
      <c r="F40" s="34"/>
      <c r="G40" s="35"/>
      <c r="H40" s="30">
        <f t="shared" si="3"/>
        <v>0</v>
      </c>
      <c r="I40" s="21">
        <f t="shared" si="0"/>
        <v>0</v>
      </c>
      <c r="J40" s="21">
        <f t="shared" si="1"/>
        <v>0</v>
      </c>
      <c r="K40" s="22">
        <f t="shared" si="2"/>
        <v>0</v>
      </c>
    </row>
    <row r="41" spans="2:11" ht="20.100000000000001" customHeight="1">
      <c r="B41" s="11">
        <v>37</v>
      </c>
      <c r="C41" s="12" t="s">
        <v>47</v>
      </c>
      <c r="D41" s="13" t="s">
        <v>8</v>
      </c>
      <c r="E41" s="26">
        <v>25</v>
      </c>
      <c r="F41" s="34"/>
      <c r="G41" s="35"/>
      <c r="H41" s="30">
        <f t="shared" si="3"/>
        <v>0</v>
      </c>
      <c r="I41" s="21">
        <f t="shared" si="0"/>
        <v>0</v>
      </c>
      <c r="J41" s="21">
        <f t="shared" si="1"/>
        <v>0</v>
      </c>
      <c r="K41" s="22">
        <f t="shared" si="2"/>
        <v>0</v>
      </c>
    </row>
    <row r="42" spans="2:11" ht="20.100000000000001" customHeight="1">
      <c r="B42" s="11">
        <v>38</v>
      </c>
      <c r="C42" s="12" t="s">
        <v>48</v>
      </c>
      <c r="D42" s="13" t="s">
        <v>8</v>
      </c>
      <c r="E42" s="26">
        <v>15</v>
      </c>
      <c r="F42" s="34"/>
      <c r="G42" s="35"/>
      <c r="H42" s="30">
        <f t="shared" si="3"/>
        <v>0</v>
      </c>
      <c r="I42" s="21">
        <f t="shared" si="0"/>
        <v>0</v>
      </c>
      <c r="J42" s="21">
        <f t="shared" si="1"/>
        <v>0</v>
      </c>
      <c r="K42" s="22">
        <f t="shared" si="2"/>
        <v>0</v>
      </c>
    </row>
    <row r="43" spans="2:11" ht="20.100000000000001" customHeight="1">
      <c r="B43" s="11">
        <v>39</v>
      </c>
      <c r="C43" s="12" t="s">
        <v>49</v>
      </c>
      <c r="D43" s="13" t="s">
        <v>8</v>
      </c>
      <c r="E43" s="26">
        <v>5</v>
      </c>
      <c r="F43" s="34"/>
      <c r="G43" s="35"/>
      <c r="H43" s="30">
        <f t="shared" si="3"/>
        <v>0</v>
      </c>
      <c r="I43" s="21">
        <f t="shared" si="0"/>
        <v>0</v>
      </c>
      <c r="J43" s="21">
        <f t="shared" si="1"/>
        <v>0</v>
      </c>
      <c r="K43" s="22">
        <f t="shared" si="2"/>
        <v>0</v>
      </c>
    </row>
    <row r="44" spans="2:11" ht="20.100000000000001" customHeight="1">
      <c r="B44" s="11">
        <v>40</v>
      </c>
      <c r="C44" s="12" t="s">
        <v>50</v>
      </c>
      <c r="D44" s="13" t="s">
        <v>8</v>
      </c>
      <c r="E44" s="26">
        <v>40</v>
      </c>
      <c r="F44" s="34"/>
      <c r="G44" s="35"/>
      <c r="H44" s="30">
        <f t="shared" si="3"/>
        <v>0</v>
      </c>
      <c r="I44" s="21">
        <f t="shared" si="0"/>
        <v>0</v>
      </c>
      <c r="J44" s="21">
        <f t="shared" si="1"/>
        <v>0</v>
      </c>
      <c r="K44" s="22">
        <f t="shared" si="2"/>
        <v>0</v>
      </c>
    </row>
    <row r="45" spans="2:11" ht="20.100000000000001" customHeight="1">
      <c r="B45" s="11">
        <v>41</v>
      </c>
      <c r="C45" s="12" t="s">
        <v>51</v>
      </c>
      <c r="D45" s="13" t="s">
        <v>6</v>
      </c>
      <c r="E45" s="26">
        <v>5</v>
      </c>
      <c r="F45" s="34"/>
      <c r="G45" s="35"/>
      <c r="H45" s="30">
        <f t="shared" si="3"/>
        <v>0</v>
      </c>
      <c r="I45" s="21">
        <f t="shared" si="0"/>
        <v>0</v>
      </c>
      <c r="J45" s="21">
        <f t="shared" si="1"/>
        <v>0</v>
      </c>
      <c r="K45" s="22">
        <f t="shared" si="2"/>
        <v>0</v>
      </c>
    </row>
    <row r="46" spans="2:11" ht="20.100000000000001" customHeight="1">
      <c r="B46" s="11">
        <v>42</v>
      </c>
      <c r="C46" s="12" t="s">
        <v>52</v>
      </c>
      <c r="D46" s="13" t="s">
        <v>8</v>
      </c>
      <c r="E46" s="26">
        <v>15</v>
      </c>
      <c r="F46" s="34"/>
      <c r="G46" s="35"/>
      <c r="H46" s="30">
        <f t="shared" si="3"/>
        <v>0</v>
      </c>
      <c r="I46" s="21">
        <f t="shared" si="0"/>
        <v>0</v>
      </c>
      <c r="J46" s="21">
        <f t="shared" si="1"/>
        <v>0</v>
      </c>
      <c r="K46" s="22">
        <f t="shared" si="2"/>
        <v>0</v>
      </c>
    </row>
    <row r="47" spans="2:11" ht="20.100000000000001" customHeight="1">
      <c r="B47" s="11">
        <v>43</v>
      </c>
      <c r="C47" s="12" t="s">
        <v>53</v>
      </c>
      <c r="D47" s="13" t="s">
        <v>6</v>
      </c>
      <c r="E47" s="26">
        <v>15</v>
      </c>
      <c r="F47" s="34"/>
      <c r="G47" s="35"/>
      <c r="H47" s="30">
        <f t="shared" si="3"/>
        <v>0</v>
      </c>
      <c r="I47" s="21">
        <f t="shared" si="0"/>
        <v>0</v>
      </c>
      <c r="J47" s="21">
        <f t="shared" si="1"/>
        <v>0</v>
      </c>
      <c r="K47" s="22">
        <f t="shared" si="2"/>
        <v>0</v>
      </c>
    </row>
    <row r="48" spans="2:11" ht="20.100000000000001" customHeight="1">
      <c r="B48" s="11">
        <v>44</v>
      </c>
      <c r="C48" s="12" t="s">
        <v>54</v>
      </c>
      <c r="D48" s="13" t="s">
        <v>6</v>
      </c>
      <c r="E48" s="26">
        <v>2</v>
      </c>
      <c r="F48" s="34"/>
      <c r="G48" s="35"/>
      <c r="H48" s="30">
        <f t="shared" si="3"/>
        <v>0</v>
      </c>
      <c r="I48" s="21">
        <f t="shared" si="0"/>
        <v>0</v>
      </c>
      <c r="J48" s="21">
        <f t="shared" si="1"/>
        <v>0</v>
      </c>
      <c r="K48" s="22">
        <f t="shared" si="2"/>
        <v>0</v>
      </c>
    </row>
    <row r="49" spans="2:11" ht="20.100000000000001" customHeight="1">
      <c r="B49" s="11">
        <v>45</v>
      </c>
      <c r="C49" s="12" t="s">
        <v>55</v>
      </c>
      <c r="D49" s="13" t="s">
        <v>6</v>
      </c>
      <c r="E49" s="26">
        <v>20</v>
      </c>
      <c r="F49" s="34"/>
      <c r="G49" s="35"/>
      <c r="H49" s="30">
        <f t="shared" si="3"/>
        <v>0</v>
      </c>
      <c r="I49" s="21">
        <f t="shared" si="0"/>
        <v>0</v>
      </c>
      <c r="J49" s="21">
        <f t="shared" si="1"/>
        <v>0</v>
      </c>
      <c r="K49" s="22">
        <f t="shared" si="2"/>
        <v>0</v>
      </c>
    </row>
    <row r="50" spans="2:11" ht="20.100000000000001" customHeight="1">
      <c r="B50" s="11">
        <v>46</v>
      </c>
      <c r="C50" s="12" t="s">
        <v>56</v>
      </c>
      <c r="D50" s="13" t="s">
        <v>6</v>
      </c>
      <c r="E50" s="26">
        <v>25</v>
      </c>
      <c r="F50" s="34"/>
      <c r="G50" s="35"/>
      <c r="H50" s="30">
        <f t="shared" si="3"/>
        <v>0</v>
      </c>
      <c r="I50" s="21">
        <f t="shared" si="0"/>
        <v>0</v>
      </c>
      <c r="J50" s="21">
        <f t="shared" si="1"/>
        <v>0</v>
      </c>
      <c r="K50" s="22">
        <f t="shared" si="2"/>
        <v>0</v>
      </c>
    </row>
    <row r="51" spans="2:11" ht="20.100000000000001" customHeight="1">
      <c r="B51" s="11">
        <v>47</v>
      </c>
      <c r="C51" s="12" t="s">
        <v>57</v>
      </c>
      <c r="D51" s="13" t="s">
        <v>6</v>
      </c>
      <c r="E51" s="26">
        <v>12</v>
      </c>
      <c r="F51" s="34"/>
      <c r="G51" s="35"/>
      <c r="H51" s="30">
        <f t="shared" si="3"/>
        <v>0</v>
      </c>
      <c r="I51" s="21">
        <f t="shared" si="0"/>
        <v>0</v>
      </c>
      <c r="J51" s="21">
        <f t="shared" si="1"/>
        <v>0</v>
      </c>
      <c r="K51" s="22">
        <f t="shared" si="2"/>
        <v>0</v>
      </c>
    </row>
    <row r="52" spans="2:11" ht="20.100000000000001" customHeight="1">
      <c r="B52" s="11">
        <v>48</v>
      </c>
      <c r="C52" s="12" t="s">
        <v>58</v>
      </c>
      <c r="D52" s="13" t="s">
        <v>6</v>
      </c>
      <c r="E52" s="26">
        <v>12</v>
      </c>
      <c r="F52" s="34"/>
      <c r="G52" s="35"/>
      <c r="H52" s="30">
        <f t="shared" si="3"/>
        <v>0</v>
      </c>
      <c r="I52" s="21">
        <f t="shared" si="0"/>
        <v>0</v>
      </c>
      <c r="J52" s="21">
        <f t="shared" si="1"/>
        <v>0</v>
      </c>
      <c r="K52" s="22">
        <f t="shared" si="2"/>
        <v>0</v>
      </c>
    </row>
    <row r="53" spans="2:11" ht="20.100000000000001" customHeight="1">
      <c r="B53" s="11">
        <v>49</v>
      </c>
      <c r="C53" s="12" t="s">
        <v>59</v>
      </c>
      <c r="D53" s="13" t="s">
        <v>6</v>
      </c>
      <c r="E53" s="26">
        <v>12</v>
      </c>
      <c r="F53" s="34"/>
      <c r="G53" s="35"/>
      <c r="H53" s="30">
        <f t="shared" si="3"/>
        <v>0</v>
      </c>
      <c r="I53" s="21">
        <f t="shared" si="0"/>
        <v>0</v>
      </c>
      <c r="J53" s="21">
        <f t="shared" si="1"/>
        <v>0</v>
      </c>
      <c r="K53" s="22">
        <f t="shared" si="2"/>
        <v>0</v>
      </c>
    </row>
    <row r="54" spans="2:11" ht="20.100000000000001" customHeight="1">
      <c r="B54" s="11">
        <v>50</v>
      </c>
      <c r="C54" s="12" t="s">
        <v>60</v>
      </c>
      <c r="D54" s="13" t="s">
        <v>8</v>
      </c>
      <c r="E54" s="26">
        <v>12</v>
      </c>
      <c r="F54" s="34"/>
      <c r="G54" s="35"/>
      <c r="H54" s="30">
        <f t="shared" si="3"/>
        <v>0</v>
      </c>
      <c r="I54" s="21">
        <f t="shared" si="0"/>
        <v>0</v>
      </c>
      <c r="J54" s="21">
        <f t="shared" si="1"/>
        <v>0</v>
      </c>
      <c r="K54" s="22">
        <f t="shared" si="2"/>
        <v>0</v>
      </c>
    </row>
    <row r="55" spans="2:11" ht="20.100000000000001" customHeight="1">
      <c r="B55" s="11">
        <v>51</v>
      </c>
      <c r="C55" s="12" t="s">
        <v>61</v>
      </c>
      <c r="D55" s="13" t="s">
        <v>8</v>
      </c>
      <c r="E55" s="26">
        <v>6</v>
      </c>
      <c r="F55" s="34"/>
      <c r="G55" s="35"/>
      <c r="H55" s="30">
        <f t="shared" si="3"/>
        <v>0</v>
      </c>
      <c r="I55" s="21">
        <f t="shared" si="0"/>
        <v>0</v>
      </c>
      <c r="J55" s="21">
        <f t="shared" si="1"/>
        <v>0</v>
      </c>
      <c r="K55" s="22">
        <f t="shared" si="2"/>
        <v>0</v>
      </c>
    </row>
    <row r="56" spans="2:11" ht="20.100000000000001" customHeight="1">
      <c r="B56" s="11">
        <v>52</v>
      </c>
      <c r="C56" s="12" t="s">
        <v>62</v>
      </c>
      <c r="D56" s="13" t="s">
        <v>6</v>
      </c>
      <c r="E56" s="26">
        <v>12</v>
      </c>
      <c r="F56" s="34"/>
      <c r="G56" s="35"/>
      <c r="H56" s="30">
        <f t="shared" si="3"/>
        <v>0</v>
      </c>
      <c r="I56" s="21">
        <f t="shared" si="0"/>
        <v>0</v>
      </c>
      <c r="J56" s="21">
        <f t="shared" si="1"/>
        <v>0</v>
      </c>
      <c r="K56" s="22">
        <f t="shared" si="2"/>
        <v>0</v>
      </c>
    </row>
    <row r="57" spans="2:11" ht="20.100000000000001" customHeight="1">
      <c r="B57" s="11">
        <v>53</v>
      </c>
      <c r="C57" s="12" t="s">
        <v>63</v>
      </c>
      <c r="D57" s="13" t="s">
        <v>8</v>
      </c>
      <c r="E57" s="26">
        <v>6</v>
      </c>
      <c r="F57" s="34"/>
      <c r="G57" s="35"/>
      <c r="H57" s="30">
        <f t="shared" si="3"/>
        <v>0</v>
      </c>
      <c r="I57" s="21">
        <f t="shared" si="0"/>
        <v>0</v>
      </c>
      <c r="J57" s="21">
        <f t="shared" si="1"/>
        <v>0</v>
      </c>
      <c r="K57" s="22">
        <f t="shared" si="2"/>
        <v>0</v>
      </c>
    </row>
    <row r="58" spans="2:11" ht="20.100000000000001" customHeight="1">
      <c r="B58" s="11">
        <v>54</v>
      </c>
      <c r="C58" s="12" t="s">
        <v>64</v>
      </c>
      <c r="D58" s="13" t="s">
        <v>6</v>
      </c>
      <c r="E58" s="26">
        <v>20</v>
      </c>
      <c r="F58" s="34"/>
      <c r="G58" s="35"/>
      <c r="H58" s="30">
        <f t="shared" si="3"/>
        <v>0</v>
      </c>
      <c r="I58" s="21">
        <f t="shared" si="0"/>
        <v>0</v>
      </c>
      <c r="J58" s="21">
        <f t="shared" si="1"/>
        <v>0</v>
      </c>
      <c r="K58" s="22">
        <f t="shared" si="2"/>
        <v>0</v>
      </c>
    </row>
    <row r="59" spans="2:11" ht="20.100000000000001" customHeight="1">
      <c r="B59" s="11">
        <v>55</v>
      </c>
      <c r="C59" s="12" t="s">
        <v>65</v>
      </c>
      <c r="D59" s="13" t="s">
        <v>8</v>
      </c>
      <c r="E59" s="26">
        <v>12</v>
      </c>
      <c r="F59" s="34"/>
      <c r="G59" s="35"/>
      <c r="H59" s="30">
        <f t="shared" si="3"/>
        <v>0</v>
      </c>
      <c r="I59" s="21">
        <f t="shared" si="0"/>
        <v>0</v>
      </c>
      <c r="J59" s="21">
        <f t="shared" si="1"/>
        <v>0</v>
      </c>
      <c r="K59" s="22">
        <f t="shared" si="2"/>
        <v>0</v>
      </c>
    </row>
    <row r="60" spans="2:11" ht="20.100000000000001" customHeight="1">
      <c r="B60" s="11">
        <v>56</v>
      </c>
      <c r="C60" s="12" t="s">
        <v>66</v>
      </c>
      <c r="D60" s="13" t="s">
        <v>8</v>
      </c>
      <c r="E60" s="26">
        <v>15</v>
      </c>
      <c r="F60" s="34"/>
      <c r="G60" s="35"/>
      <c r="H60" s="30">
        <f t="shared" si="3"/>
        <v>0</v>
      </c>
      <c r="I60" s="21">
        <f t="shared" si="0"/>
        <v>0</v>
      </c>
      <c r="J60" s="21">
        <f t="shared" si="1"/>
        <v>0</v>
      </c>
      <c r="K60" s="22">
        <f t="shared" si="2"/>
        <v>0</v>
      </c>
    </row>
    <row r="61" spans="2:11" ht="20.100000000000001" customHeight="1">
      <c r="B61" s="11">
        <v>57</v>
      </c>
      <c r="C61" s="12" t="s">
        <v>67</v>
      </c>
      <c r="D61" s="13" t="s">
        <v>8</v>
      </c>
      <c r="E61" s="26">
        <v>6</v>
      </c>
      <c r="F61" s="34"/>
      <c r="G61" s="35"/>
      <c r="H61" s="30">
        <f t="shared" si="3"/>
        <v>0</v>
      </c>
      <c r="I61" s="21">
        <f t="shared" si="0"/>
        <v>0</v>
      </c>
      <c r="J61" s="21">
        <f t="shared" si="1"/>
        <v>0</v>
      </c>
      <c r="K61" s="22">
        <f t="shared" si="2"/>
        <v>0</v>
      </c>
    </row>
    <row r="62" spans="2:11" ht="20.100000000000001" customHeight="1">
      <c r="B62" s="11">
        <v>58</v>
      </c>
      <c r="C62" s="12" t="s">
        <v>68</v>
      </c>
      <c r="D62" s="13" t="s">
        <v>8</v>
      </c>
      <c r="E62" s="26">
        <v>6</v>
      </c>
      <c r="F62" s="34"/>
      <c r="G62" s="35"/>
      <c r="H62" s="30">
        <f t="shared" si="3"/>
        <v>0</v>
      </c>
      <c r="I62" s="21">
        <f t="shared" si="0"/>
        <v>0</v>
      </c>
      <c r="J62" s="21">
        <f t="shared" si="1"/>
        <v>0</v>
      </c>
      <c r="K62" s="22">
        <f t="shared" si="2"/>
        <v>0</v>
      </c>
    </row>
    <row r="63" spans="2:11" ht="20.100000000000001" customHeight="1">
      <c r="B63" s="11">
        <v>59</v>
      </c>
      <c r="C63" s="12" t="s">
        <v>69</v>
      </c>
      <c r="D63" s="13" t="s">
        <v>6</v>
      </c>
      <c r="E63" s="26">
        <v>12</v>
      </c>
      <c r="F63" s="34"/>
      <c r="G63" s="35"/>
      <c r="H63" s="30">
        <f t="shared" si="3"/>
        <v>0</v>
      </c>
      <c r="I63" s="21">
        <f t="shared" si="0"/>
        <v>0</v>
      </c>
      <c r="J63" s="21">
        <f t="shared" si="1"/>
        <v>0</v>
      </c>
      <c r="K63" s="22">
        <f t="shared" si="2"/>
        <v>0</v>
      </c>
    </row>
    <row r="64" spans="2:11" ht="20.100000000000001" customHeight="1">
      <c r="B64" s="11">
        <v>60</v>
      </c>
      <c r="C64" s="12" t="s">
        <v>70</v>
      </c>
      <c r="D64" s="13" t="s">
        <v>6</v>
      </c>
      <c r="E64" s="26">
        <v>12</v>
      </c>
      <c r="F64" s="34"/>
      <c r="G64" s="35"/>
      <c r="H64" s="30">
        <f t="shared" si="3"/>
        <v>0</v>
      </c>
      <c r="I64" s="21">
        <f t="shared" si="0"/>
        <v>0</v>
      </c>
      <c r="J64" s="21">
        <f t="shared" si="1"/>
        <v>0</v>
      </c>
      <c r="K64" s="22">
        <f t="shared" si="2"/>
        <v>0</v>
      </c>
    </row>
    <row r="65" spans="2:11" ht="20.100000000000001" customHeight="1">
      <c r="B65" s="11">
        <v>61</v>
      </c>
      <c r="C65" s="12" t="s">
        <v>71</v>
      </c>
      <c r="D65" s="13" t="s">
        <v>6</v>
      </c>
      <c r="E65" s="26">
        <v>12</v>
      </c>
      <c r="F65" s="34"/>
      <c r="G65" s="35"/>
      <c r="H65" s="30">
        <f t="shared" si="3"/>
        <v>0</v>
      </c>
      <c r="I65" s="21">
        <f t="shared" si="0"/>
        <v>0</v>
      </c>
      <c r="J65" s="21">
        <f t="shared" si="1"/>
        <v>0</v>
      </c>
      <c r="K65" s="22">
        <f t="shared" si="2"/>
        <v>0</v>
      </c>
    </row>
    <row r="66" spans="2:11" ht="20.100000000000001" customHeight="1">
      <c r="B66" s="11">
        <v>62</v>
      </c>
      <c r="C66" s="12" t="s">
        <v>72</v>
      </c>
      <c r="D66" s="13" t="s">
        <v>6</v>
      </c>
      <c r="E66" s="26">
        <v>5</v>
      </c>
      <c r="F66" s="34"/>
      <c r="G66" s="35"/>
      <c r="H66" s="30">
        <f t="shared" si="3"/>
        <v>0</v>
      </c>
      <c r="I66" s="21">
        <f t="shared" si="0"/>
        <v>0</v>
      </c>
      <c r="J66" s="21">
        <f t="shared" si="1"/>
        <v>0</v>
      </c>
      <c r="K66" s="22">
        <f t="shared" si="2"/>
        <v>0</v>
      </c>
    </row>
    <row r="67" spans="2:11" ht="20.100000000000001" customHeight="1">
      <c r="B67" s="11">
        <v>63</v>
      </c>
      <c r="C67" s="12" t="s">
        <v>73</v>
      </c>
      <c r="D67" s="13" t="s">
        <v>6</v>
      </c>
      <c r="E67" s="26">
        <v>3</v>
      </c>
      <c r="F67" s="34"/>
      <c r="G67" s="35"/>
      <c r="H67" s="30">
        <f t="shared" si="3"/>
        <v>0</v>
      </c>
      <c r="I67" s="21">
        <f t="shared" si="0"/>
        <v>0</v>
      </c>
      <c r="J67" s="21">
        <f t="shared" si="1"/>
        <v>0</v>
      </c>
      <c r="K67" s="22">
        <f t="shared" si="2"/>
        <v>0</v>
      </c>
    </row>
    <row r="68" spans="2:11" ht="20.100000000000001" customHeight="1">
      <c r="B68" s="11">
        <v>64</v>
      </c>
      <c r="C68" s="12" t="s">
        <v>74</v>
      </c>
      <c r="D68" s="13" t="s">
        <v>8</v>
      </c>
      <c r="E68" s="26">
        <v>70</v>
      </c>
      <c r="F68" s="34"/>
      <c r="G68" s="35"/>
      <c r="H68" s="30">
        <f t="shared" si="3"/>
        <v>0</v>
      </c>
      <c r="I68" s="21">
        <f t="shared" si="0"/>
        <v>0</v>
      </c>
      <c r="J68" s="21">
        <f t="shared" si="1"/>
        <v>0</v>
      </c>
      <c r="K68" s="22">
        <f t="shared" si="2"/>
        <v>0</v>
      </c>
    </row>
    <row r="69" spans="2:11" ht="20.100000000000001" customHeight="1">
      <c r="B69" s="11">
        <v>65</v>
      </c>
      <c r="C69" s="12" t="s">
        <v>77</v>
      </c>
      <c r="D69" s="13" t="s">
        <v>6</v>
      </c>
      <c r="E69" s="26">
        <v>15</v>
      </c>
      <c r="F69" s="34"/>
      <c r="G69" s="35"/>
      <c r="H69" s="30">
        <f t="shared" si="3"/>
        <v>0</v>
      </c>
      <c r="I69" s="21">
        <f t="shared" si="0"/>
        <v>0</v>
      </c>
      <c r="J69" s="21">
        <f t="shared" si="1"/>
        <v>0</v>
      </c>
      <c r="K69" s="22">
        <f t="shared" si="2"/>
        <v>0</v>
      </c>
    </row>
    <row r="70" spans="2:11" ht="20.100000000000001" customHeight="1">
      <c r="B70" s="11">
        <v>66</v>
      </c>
      <c r="C70" s="12" t="s">
        <v>78</v>
      </c>
      <c r="D70" s="13" t="s">
        <v>6</v>
      </c>
      <c r="E70" s="26">
        <v>15</v>
      </c>
      <c r="F70" s="34"/>
      <c r="G70" s="35"/>
      <c r="H70" s="30">
        <f t="shared" si="3"/>
        <v>0</v>
      </c>
      <c r="I70" s="21">
        <f t="shared" ref="I70:I145" si="4">H70*G70%</f>
        <v>0</v>
      </c>
      <c r="J70" s="21">
        <f t="shared" ref="J70:J145" si="5">H70+I70</f>
        <v>0</v>
      </c>
      <c r="K70" s="22">
        <f t="shared" ref="K70:K145" si="6">F70+(F70*G70%)</f>
        <v>0</v>
      </c>
    </row>
    <row r="71" spans="2:11" ht="20.100000000000001" customHeight="1">
      <c r="B71" s="11">
        <v>67</v>
      </c>
      <c r="C71" s="12" t="s">
        <v>79</v>
      </c>
      <c r="D71" s="13" t="s">
        <v>6</v>
      </c>
      <c r="E71" s="26">
        <v>15</v>
      </c>
      <c r="F71" s="34"/>
      <c r="G71" s="35"/>
      <c r="H71" s="30">
        <f t="shared" ref="H71:H145" si="7">E71*F71</f>
        <v>0</v>
      </c>
      <c r="I71" s="21">
        <f t="shared" si="4"/>
        <v>0</v>
      </c>
      <c r="J71" s="21">
        <f t="shared" si="5"/>
        <v>0</v>
      </c>
      <c r="K71" s="22">
        <f t="shared" si="6"/>
        <v>0</v>
      </c>
    </row>
    <row r="72" spans="2:11" ht="20.100000000000001" customHeight="1">
      <c r="B72" s="11">
        <v>68</v>
      </c>
      <c r="C72" s="12" t="s">
        <v>80</v>
      </c>
      <c r="D72" s="13" t="s">
        <v>6</v>
      </c>
      <c r="E72" s="26">
        <v>10</v>
      </c>
      <c r="F72" s="34"/>
      <c r="G72" s="35"/>
      <c r="H72" s="30">
        <f t="shared" si="7"/>
        <v>0</v>
      </c>
      <c r="I72" s="21">
        <f t="shared" si="4"/>
        <v>0</v>
      </c>
      <c r="J72" s="21">
        <f t="shared" si="5"/>
        <v>0</v>
      </c>
      <c r="K72" s="22">
        <f t="shared" si="6"/>
        <v>0</v>
      </c>
    </row>
    <row r="73" spans="2:11" ht="20.100000000000001" customHeight="1">
      <c r="B73" s="11">
        <v>69</v>
      </c>
      <c r="C73" s="12" t="s">
        <v>81</v>
      </c>
      <c r="D73" s="13" t="s">
        <v>6</v>
      </c>
      <c r="E73" s="26">
        <v>10</v>
      </c>
      <c r="F73" s="34"/>
      <c r="G73" s="35"/>
      <c r="H73" s="30">
        <f t="shared" si="7"/>
        <v>0</v>
      </c>
      <c r="I73" s="21">
        <f t="shared" si="4"/>
        <v>0</v>
      </c>
      <c r="J73" s="21">
        <f t="shared" si="5"/>
        <v>0</v>
      </c>
      <c r="K73" s="22">
        <f t="shared" si="6"/>
        <v>0</v>
      </c>
    </row>
    <row r="74" spans="2:11" ht="20.100000000000001" customHeight="1">
      <c r="B74" s="11">
        <v>70</v>
      </c>
      <c r="C74" s="12" t="s">
        <v>82</v>
      </c>
      <c r="D74" s="13" t="s">
        <v>6</v>
      </c>
      <c r="E74" s="26">
        <v>2</v>
      </c>
      <c r="F74" s="34"/>
      <c r="G74" s="35"/>
      <c r="H74" s="30">
        <f t="shared" si="7"/>
        <v>0</v>
      </c>
      <c r="I74" s="21">
        <f t="shared" si="4"/>
        <v>0</v>
      </c>
      <c r="J74" s="21">
        <f t="shared" si="5"/>
        <v>0</v>
      </c>
      <c r="K74" s="22">
        <f t="shared" si="6"/>
        <v>0</v>
      </c>
    </row>
    <row r="75" spans="2:11" ht="20.100000000000001" customHeight="1">
      <c r="B75" s="11">
        <v>71</v>
      </c>
      <c r="C75" s="12" t="s">
        <v>83</v>
      </c>
      <c r="D75" s="13" t="s">
        <v>6</v>
      </c>
      <c r="E75" s="26">
        <v>50</v>
      </c>
      <c r="F75" s="34"/>
      <c r="G75" s="35"/>
      <c r="H75" s="30">
        <f t="shared" si="7"/>
        <v>0</v>
      </c>
      <c r="I75" s="21">
        <f t="shared" si="4"/>
        <v>0</v>
      </c>
      <c r="J75" s="21">
        <f t="shared" si="5"/>
        <v>0</v>
      </c>
      <c r="K75" s="22">
        <f t="shared" si="6"/>
        <v>0</v>
      </c>
    </row>
    <row r="76" spans="2:11" ht="20.100000000000001" customHeight="1">
      <c r="B76" s="11">
        <v>72</v>
      </c>
      <c r="C76" s="12" t="s">
        <v>84</v>
      </c>
      <c r="D76" s="13" t="s">
        <v>6</v>
      </c>
      <c r="E76" s="26">
        <v>100</v>
      </c>
      <c r="F76" s="34"/>
      <c r="G76" s="35"/>
      <c r="H76" s="30">
        <f t="shared" si="7"/>
        <v>0</v>
      </c>
      <c r="I76" s="21">
        <f t="shared" si="4"/>
        <v>0</v>
      </c>
      <c r="J76" s="21">
        <f t="shared" si="5"/>
        <v>0</v>
      </c>
      <c r="K76" s="22">
        <f t="shared" si="6"/>
        <v>0</v>
      </c>
    </row>
    <row r="77" spans="2:11" ht="20.100000000000001" customHeight="1">
      <c r="B77" s="11">
        <v>73</v>
      </c>
      <c r="C77" s="12" t="s">
        <v>85</v>
      </c>
      <c r="D77" s="13" t="s">
        <v>6</v>
      </c>
      <c r="E77" s="26">
        <v>80</v>
      </c>
      <c r="F77" s="34"/>
      <c r="G77" s="35"/>
      <c r="H77" s="30">
        <f t="shared" si="7"/>
        <v>0</v>
      </c>
      <c r="I77" s="21">
        <f t="shared" si="4"/>
        <v>0</v>
      </c>
      <c r="J77" s="21">
        <f t="shared" si="5"/>
        <v>0</v>
      </c>
      <c r="K77" s="22">
        <f t="shared" si="6"/>
        <v>0</v>
      </c>
    </row>
    <row r="78" spans="2:11" ht="20.100000000000001" customHeight="1">
      <c r="B78" s="11">
        <v>74</v>
      </c>
      <c r="C78" s="12" t="s">
        <v>86</v>
      </c>
      <c r="D78" s="13" t="s">
        <v>6</v>
      </c>
      <c r="E78" s="26">
        <v>350</v>
      </c>
      <c r="F78" s="34"/>
      <c r="G78" s="35"/>
      <c r="H78" s="30">
        <f t="shared" si="7"/>
        <v>0</v>
      </c>
      <c r="I78" s="21">
        <f t="shared" si="4"/>
        <v>0</v>
      </c>
      <c r="J78" s="21">
        <f t="shared" si="5"/>
        <v>0</v>
      </c>
      <c r="K78" s="22">
        <f t="shared" si="6"/>
        <v>0</v>
      </c>
    </row>
    <row r="79" spans="2:11" ht="20.100000000000001" customHeight="1">
      <c r="B79" s="11">
        <v>75</v>
      </c>
      <c r="C79" s="12" t="s">
        <v>87</v>
      </c>
      <c r="D79" s="13" t="s">
        <v>6</v>
      </c>
      <c r="E79" s="26">
        <v>300</v>
      </c>
      <c r="F79" s="34"/>
      <c r="G79" s="35"/>
      <c r="H79" s="30">
        <f t="shared" si="7"/>
        <v>0</v>
      </c>
      <c r="I79" s="21">
        <f t="shared" si="4"/>
        <v>0</v>
      </c>
      <c r="J79" s="21">
        <f t="shared" si="5"/>
        <v>0</v>
      </c>
      <c r="K79" s="22">
        <f t="shared" si="6"/>
        <v>0</v>
      </c>
    </row>
    <row r="80" spans="2:11" ht="20.100000000000001" customHeight="1">
      <c r="B80" s="11">
        <v>76</v>
      </c>
      <c r="C80" s="12" t="s">
        <v>88</v>
      </c>
      <c r="D80" s="13" t="s">
        <v>8</v>
      </c>
      <c r="E80" s="26">
        <v>8</v>
      </c>
      <c r="F80" s="34"/>
      <c r="G80" s="35"/>
      <c r="H80" s="30">
        <f t="shared" si="7"/>
        <v>0</v>
      </c>
      <c r="I80" s="21">
        <f t="shared" si="4"/>
        <v>0</v>
      </c>
      <c r="J80" s="21">
        <f t="shared" si="5"/>
        <v>0</v>
      </c>
      <c r="K80" s="22">
        <f t="shared" si="6"/>
        <v>0</v>
      </c>
    </row>
    <row r="81" spans="2:11" ht="32.1" customHeight="1">
      <c r="B81" s="11">
        <v>77</v>
      </c>
      <c r="C81" s="12" t="s">
        <v>89</v>
      </c>
      <c r="D81" s="13" t="s">
        <v>8</v>
      </c>
      <c r="E81" s="26">
        <v>450</v>
      </c>
      <c r="F81" s="34"/>
      <c r="G81" s="35"/>
      <c r="H81" s="30">
        <f t="shared" si="7"/>
        <v>0</v>
      </c>
      <c r="I81" s="21">
        <f t="shared" si="4"/>
        <v>0</v>
      </c>
      <c r="J81" s="21">
        <f t="shared" si="5"/>
        <v>0</v>
      </c>
      <c r="K81" s="22">
        <f t="shared" si="6"/>
        <v>0</v>
      </c>
    </row>
    <row r="82" spans="2:11" ht="32.1" customHeight="1">
      <c r="B82" s="11">
        <v>78</v>
      </c>
      <c r="C82" s="12" t="s">
        <v>90</v>
      </c>
      <c r="D82" s="13" t="s">
        <v>8</v>
      </c>
      <c r="E82" s="26">
        <v>450</v>
      </c>
      <c r="F82" s="34"/>
      <c r="G82" s="35"/>
      <c r="H82" s="30">
        <f t="shared" si="7"/>
        <v>0</v>
      </c>
      <c r="I82" s="21">
        <f t="shared" si="4"/>
        <v>0</v>
      </c>
      <c r="J82" s="21">
        <f t="shared" si="5"/>
        <v>0</v>
      </c>
      <c r="K82" s="22">
        <f t="shared" si="6"/>
        <v>0</v>
      </c>
    </row>
    <row r="83" spans="2:11" ht="32.1" customHeight="1">
      <c r="B83" s="11">
        <v>79</v>
      </c>
      <c r="C83" s="12" t="s">
        <v>91</v>
      </c>
      <c r="D83" s="13" t="s">
        <v>8</v>
      </c>
      <c r="E83" s="26">
        <v>450</v>
      </c>
      <c r="F83" s="34"/>
      <c r="G83" s="35"/>
      <c r="H83" s="30">
        <f t="shared" si="7"/>
        <v>0</v>
      </c>
      <c r="I83" s="21">
        <f t="shared" si="4"/>
        <v>0</v>
      </c>
      <c r="J83" s="21">
        <f t="shared" si="5"/>
        <v>0</v>
      </c>
      <c r="K83" s="22">
        <f t="shared" si="6"/>
        <v>0</v>
      </c>
    </row>
    <row r="84" spans="2:11" ht="20.100000000000001" customHeight="1">
      <c r="B84" s="11">
        <v>80</v>
      </c>
      <c r="C84" s="12" t="s">
        <v>92</v>
      </c>
      <c r="D84" s="13" t="s">
        <v>8</v>
      </c>
      <c r="E84" s="26">
        <v>4</v>
      </c>
      <c r="F84" s="34"/>
      <c r="G84" s="35"/>
      <c r="H84" s="30">
        <f t="shared" si="7"/>
        <v>0</v>
      </c>
      <c r="I84" s="21">
        <f t="shared" si="4"/>
        <v>0</v>
      </c>
      <c r="J84" s="21">
        <f t="shared" si="5"/>
        <v>0</v>
      </c>
      <c r="K84" s="22">
        <f t="shared" si="6"/>
        <v>0</v>
      </c>
    </row>
    <row r="85" spans="2:11" ht="20.100000000000001" customHeight="1">
      <c r="B85" s="11">
        <v>81</v>
      </c>
      <c r="C85" s="12" t="s">
        <v>93</v>
      </c>
      <c r="D85" s="13" t="s">
        <v>8</v>
      </c>
      <c r="E85" s="26">
        <v>4</v>
      </c>
      <c r="F85" s="34"/>
      <c r="G85" s="35"/>
      <c r="H85" s="30">
        <f t="shared" si="7"/>
        <v>0</v>
      </c>
      <c r="I85" s="21">
        <f t="shared" si="4"/>
        <v>0</v>
      </c>
      <c r="J85" s="21">
        <f t="shared" si="5"/>
        <v>0</v>
      </c>
      <c r="K85" s="22">
        <f t="shared" si="6"/>
        <v>0</v>
      </c>
    </row>
    <row r="86" spans="2:11" ht="20.100000000000001" customHeight="1">
      <c r="B86" s="11">
        <v>82</v>
      </c>
      <c r="C86" s="12" t="s">
        <v>94</v>
      </c>
      <c r="D86" s="13" t="s">
        <v>8</v>
      </c>
      <c r="E86" s="26">
        <v>4</v>
      </c>
      <c r="F86" s="34"/>
      <c r="G86" s="35"/>
      <c r="H86" s="30">
        <f t="shared" si="7"/>
        <v>0</v>
      </c>
      <c r="I86" s="21">
        <f t="shared" si="4"/>
        <v>0</v>
      </c>
      <c r="J86" s="21">
        <f t="shared" si="5"/>
        <v>0</v>
      </c>
      <c r="K86" s="22">
        <f t="shared" si="6"/>
        <v>0</v>
      </c>
    </row>
    <row r="87" spans="2:11" ht="20.100000000000001" customHeight="1">
      <c r="B87" s="11">
        <v>83</v>
      </c>
      <c r="C87" s="12" t="s">
        <v>95</v>
      </c>
      <c r="D87" s="13" t="s">
        <v>8</v>
      </c>
      <c r="E87" s="26">
        <v>4</v>
      </c>
      <c r="F87" s="34"/>
      <c r="G87" s="35"/>
      <c r="H87" s="30">
        <f t="shared" si="7"/>
        <v>0</v>
      </c>
      <c r="I87" s="21">
        <f t="shared" si="4"/>
        <v>0</v>
      </c>
      <c r="J87" s="21">
        <f t="shared" si="5"/>
        <v>0</v>
      </c>
      <c r="K87" s="22">
        <f t="shared" si="6"/>
        <v>0</v>
      </c>
    </row>
    <row r="88" spans="2:11" ht="20.100000000000001" customHeight="1">
      <c r="B88" s="11">
        <v>84</v>
      </c>
      <c r="C88" s="12" t="s">
        <v>96</v>
      </c>
      <c r="D88" s="13" t="s">
        <v>8</v>
      </c>
      <c r="E88" s="26">
        <v>3</v>
      </c>
      <c r="F88" s="34"/>
      <c r="G88" s="35"/>
      <c r="H88" s="30">
        <f t="shared" si="7"/>
        <v>0</v>
      </c>
      <c r="I88" s="21">
        <f t="shared" si="4"/>
        <v>0</v>
      </c>
      <c r="J88" s="21">
        <f t="shared" si="5"/>
        <v>0</v>
      </c>
      <c r="K88" s="22">
        <f t="shared" si="6"/>
        <v>0</v>
      </c>
    </row>
    <row r="89" spans="2:11" ht="20.100000000000001" customHeight="1">
      <c r="B89" s="11">
        <v>85</v>
      </c>
      <c r="C89" s="12" t="s">
        <v>151</v>
      </c>
      <c r="D89" s="13" t="s">
        <v>8</v>
      </c>
      <c r="E89" s="26">
        <v>700</v>
      </c>
      <c r="F89" s="34"/>
      <c r="G89" s="35"/>
      <c r="H89" s="30">
        <f t="shared" si="7"/>
        <v>0</v>
      </c>
      <c r="I89" s="21">
        <f t="shared" si="4"/>
        <v>0</v>
      </c>
      <c r="J89" s="21">
        <f t="shared" si="5"/>
        <v>0</v>
      </c>
      <c r="K89" s="22">
        <f t="shared" si="6"/>
        <v>0</v>
      </c>
    </row>
    <row r="90" spans="2:11" ht="20.100000000000001" customHeight="1">
      <c r="B90" s="11">
        <v>86</v>
      </c>
      <c r="C90" s="12" t="s">
        <v>97</v>
      </c>
      <c r="D90" s="13" t="s">
        <v>6</v>
      </c>
      <c r="E90" s="26">
        <v>5</v>
      </c>
      <c r="F90" s="34"/>
      <c r="G90" s="35"/>
      <c r="H90" s="30">
        <f t="shared" si="7"/>
        <v>0</v>
      </c>
      <c r="I90" s="21">
        <f t="shared" si="4"/>
        <v>0</v>
      </c>
      <c r="J90" s="21">
        <f t="shared" si="5"/>
        <v>0</v>
      </c>
      <c r="K90" s="22">
        <f t="shared" si="6"/>
        <v>0</v>
      </c>
    </row>
    <row r="91" spans="2:11" ht="20.100000000000001" customHeight="1">
      <c r="B91" s="11">
        <v>87</v>
      </c>
      <c r="C91" s="12" t="s">
        <v>98</v>
      </c>
      <c r="D91" s="13" t="s">
        <v>8</v>
      </c>
      <c r="E91" s="26">
        <v>12</v>
      </c>
      <c r="F91" s="34"/>
      <c r="G91" s="35"/>
      <c r="H91" s="30">
        <f t="shared" si="7"/>
        <v>0</v>
      </c>
      <c r="I91" s="21">
        <f t="shared" si="4"/>
        <v>0</v>
      </c>
      <c r="J91" s="21">
        <f t="shared" si="5"/>
        <v>0</v>
      </c>
      <c r="K91" s="22">
        <f t="shared" si="6"/>
        <v>0</v>
      </c>
    </row>
    <row r="92" spans="2:11" ht="20.100000000000001" customHeight="1">
      <c r="B92" s="11">
        <v>88</v>
      </c>
      <c r="C92" s="12" t="s">
        <v>99</v>
      </c>
      <c r="D92" s="13" t="s">
        <v>6</v>
      </c>
      <c r="E92" s="26">
        <v>1</v>
      </c>
      <c r="F92" s="34"/>
      <c r="G92" s="35"/>
      <c r="H92" s="30">
        <f t="shared" si="7"/>
        <v>0</v>
      </c>
      <c r="I92" s="21">
        <f t="shared" si="4"/>
        <v>0</v>
      </c>
      <c r="J92" s="21">
        <f t="shared" si="5"/>
        <v>0</v>
      </c>
      <c r="K92" s="22">
        <f t="shared" si="6"/>
        <v>0</v>
      </c>
    </row>
    <row r="93" spans="2:11" ht="20.100000000000001" customHeight="1">
      <c r="B93" s="11">
        <v>89</v>
      </c>
      <c r="C93" s="12" t="s">
        <v>100</v>
      </c>
      <c r="D93" s="13" t="s">
        <v>6</v>
      </c>
      <c r="E93" s="26">
        <v>10</v>
      </c>
      <c r="F93" s="34"/>
      <c r="G93" s="35"/>
      <c r="H93" s="30">
        <f t="shared" si="7"/>
        <v>0</v>
      </c>
      <c r="I93" s="21">
        <f t="shared" si="4"/>
        <v>0</v>
      </c>
      <c r="J93" s="21">
        <f t="shared" si="5"/>
        <v>0</v>
      </c>
      <c r="K93" s="22">
        <f t="shared" si="6"/>
        <v>0</v>
      </c>
    </row>
    <row r="94" spans="2:11" ht="20.100000000000001" customHeight="1">
      <c r="B94" s="11">
        <v>90</v>
      </c>
      <c r="C94" s="12" t="s">
        <v>101</v>
      </c>
      <c r="D94" s="13" t="s">
        <v>6</v>
      </c>
      <c r="E94" s="26">
        <v>15</v>
      </c>
      <c r="F94" s="34"/>
      <c r="G94" s="35"/>
      <c r="H94" s="30">
        <f t="shared" si="7"/>
        <v>0</v>
      </c>
      <c r="I94" s="21">
        <f t="shared" si="4"/>
        <v>0</v>
      </c>
      <c r="J94" s="21">
        <f t="shared" si="5"/>
        <v>0</v>
      </c>
      <c r="K94" s="22">
        <f t="shared" si="6"/>
        <v>0</v>
      </c>
    </row>
    <row r="95" spans="2:11" ht="20.100000000000001" customHeight="1">
      <c r="B95" s="11">
        <v>91</v>
      </c>
      <c r="C95" s="12" t="s">
        <v>102</v>
      </c>
      <c r="D95" s="13" t="s">
        <v>6</v>
      </c>
      <c r="E95" s="26">
        <v>400</v>
      </c>
      <c r="F95" s="34"/>
      <c r="G95" s="35"/>
      <c r="H95" s="30">
        <f t="shared" si="7"/>
        <v>0</v>
      </c>
      <c r="I95" s="21">
        <f t="shared" si="4"/>
        <v>0</v>
      </c>
      <c r="J95" s="21">
        <f t="shared" si="5"/>
        <v>0</v>
      </c>
      <c r="K95" s="22">
        <f t="shared" si="6"/>
        <v>0</v>
      </c>
    </row>
    <row r="96" spans="2:11" ht="20.100000000000001" customHeight="1">
      <c r="B96" s="11">
        <v>92</v>
      </c>
      <c r="C96" s="12" t="s">
        <v>103</v>
      </c>
      <c r="D96" s="13" t="s">
        <v>6</v>
      </c>
      <c r="E96" s="26">
        <v>15</v>
      </c>
      <c r="F96" s="34"/>
      <c r="G96" s="35"/>
      <c r="H96" s="30">
        <f t="shared" si="7"/>
        <v>0</v>
      </c>
      <c r="I96" s="21">
        <f t="shared" si="4"/>
        <v>0</v>
      </c>
      <c r="J96" s="21">
        <f t="shared" si="5"/>
        <v>0</v>
      </c>
      <c r="K96" s="22">
        <f t="shared" si="6"/>
        <v>0</v>
      </c>
    </row>
    <row r="97" spans="2:11" ht="20.100000000000001" customHeight="1">
      <c r="B97" s="11">
        <v>93</v>
      </c>
      <c r="C97" s="12" t="s">
        <v>104</v>
      </c>
      <c r="D97" s="13" t="s">
        <v>8</v>
      </c>
      <c r="E97" s="26">
        <v>4</v>
      </c>
      <c r="F97" s="34"/>
      <c r="G97" s="35"/>
      <c r="H97" s="30">
        <f t="shared" si="7"/>
        <v>0</v>
      </c>
      <c r="I97" s="21">
        <f t="shared" si="4"/>
        <v>0</v>
      </c>
      <c r="J97" s="21">
        <f t="shared" si="5"/>
        <v>0</v>
      </c>
      <c r="K97" s="22">
        <f t="shared" si="6"/>
        <v>0</v>
      </c>
    </row>
    <row r="98" spans="2:11" ht="20.100000000000001" customHeight="1">
      <c r="B98" s="11">
        <v>95</v>
      </c>
      <c r="C98" s="12" t="s">
        <v>105</v>
      </c>
      <c r="D98" s="13" t="s">
        <v>6</v>
      </c>
      <c r="E98" s="26">
        <v>75</v>
      </c>
      <c r="F98" s="34"/>
      <c r="G98" s="35"/>
      <c r="H98" s="30">
        <f t="shared" si="7"/>
        <v>0</v>
      </c>
      <c r="I98" s="21">
        <f t="shared" si="4"/>
        <v>0</v>
      </c>
      <c r="J98" s="21">
        <f t="shared" si="5"/>
        <v>0</v>
      </c>
      <c r="K98" s="22">
        <f t="shared" si="6"/>
        <v>0</v>
      </c>
    </row>
    <row r="99" spans="2:11" ht="20.100000000000001" customHeight="1">
      <c r="B99" s="11">
        <v>96</v>
      </c>
      <c r="C99" s="12" t="s">
        <v>106</v>
      </c>
      <c r="D99" s="13" t="s">
        <v>6</v>
      </c>
      <c r="E99" s="26">
        <v>250</v>
      </c>
      <c r="F99" s="34"/>
      <c r="G99" s="35"/>
      <c r="H99" s="30">
        <f t="shared" si="7"/>
        <v>0</v>
      </c>
      <c r="I99" s="21">
        <f t="shared" si="4"/>
        <v>0</v>
      </c>
      <c r="J99" s="21">
        <f t="shared" si="5"/>
        <v>0</v>
      </c>
      <c r="K99" s="22">
        <f t="shared" si="6"/>
        <v>0</v>
      </c>
    </row>
    <row r="100" spans="2:11" ht="20.100000000000001" customHeight="1">
      <c r="B100" s="11">
        <v>97</v>
      </c>
      <c r="C100" s="12" t="s">
        <v>107</v>
      </c>
      <c r="D100" s="13" t="s">
        <v>6</v>
      </c>
      <c r="E100" s="26">
        <v>100</v>
      </c>
      <c r="F100" s="34"/>
      <c r="G100" s="35"/>
      <c r="H100" s="30">
        <f t="shared" si="7"/>
        <v>0</v>
      </c>
      <c r="I100" s="21">
        <f t="shared" si="4"/>
        <v>0</v>
      </c>
      <c r="J100" s="21">
        <f t="shared" si="5"/>
        <v>0</v>
      </c>
      <c r="K100" s="22">
        <f t="shared" si="6"/>
        <v>0</v>
      </c>
    </row>
    <row r="101" spans="2:11" ht="20.100000000000001" customHeight="1">
      <c r="B101" s="11">
        <v>98</v>
      </c>
      <c r="C101" s="12" t="s">
        <v>152</v>
      </c>
      <c r="D101" s="13" t="s">
        <v>6</v>
      </c>
      <c r="E101" s="26">
        <v>150</v>
      </c>
      <c r="F101" s="34"/>
      <c r="G101" s="35"/>
      <c r="H101" s="30">
        <f t="shared" si="7"/>
        <v>0</v>
      </c>
      <c r="I101" s="21">
        <f t="shared" si="4"/>
        <v>0</v>
      </c>
      <c r="J101" s="21">
        <f t="shared" si="5"/>
        <v>0</v>
      </c>
      <c r="K101" s="22">
        <f t="shared" si="6"/>
        <v>0</v>
      </c>
    </row>
    <row r="102" spans="2:11" ht="20.100000000000001" customHeight="1">
      <c r="B102" s="11">
        <v>99</v>
      </c>
      <c r="C102" s="12" t="s">
        <v>108</v>
      </c>
      <c r="D102" s="13" t="s">
        <v>6</v>
      </c>
      <c r="E102" s="26">
        <v>3</v>
      </c>
      <c r="F102" s="34"/>
      <c r="G102" s="35"/>
      <c r="H102" s="30">
        <f t="shared" si="7"/>
        <v>0</v>
      </c>
      <c r="I102" s="21">
        <f t="shared" si="4"/>
        <v>0</v>
      </c>
      <c r="J102" s="21">
        <f t="shared" si="5"/>
        <v>0</v>
      </c>
      <c r="K102" s="22">
        <f t="shared" si="6"/>
        <v>0</v>
      </c>
    </row>
    <row r="103" spans="2:11" ht="20.100000000000001" customHeight="1">
      <c r="B103" s="11">
        <v>100</v>
      </c>
      <c r="C103" s="12" t="s">
        <v>109</v>
      </c>
      <c r="D103" s="13" t="s">
        <v>6</v>
      </c>
      <c r="E103" s="26">
        <v>40</v>
      </c>
      <c r="F103" s="34"/>
      <c r="G103" s="35"/>
      <c r="H103" s="30">
        <f t="shared" si="7"/>
        <v>0</v>
      </c>
      <c r="I103" s="21">
        <f t="shared" si="4"/>
        <v>0</v>
      </c>
      <c r="J103" s="21">
        <f t="shared" si="5"/>
        <v>0</v>
      </c>
      <c r="K103" s="22">
        <f t="shared" si="6"/>
        <v>0</v>
      </c>
    </row>
    <row r="104" spans="2:11" ht="20.100000000000001" customHeight="1">
      <c r="B104" s="11">
        <v>101</v>
      </c>
      <c r="C104" s="12" t="s">
        <v>110</v>
      </c>
      <c r="D104" s="13" t="s">
        <v>6</v>
      </c>
      <c r="E104" s="26">
        <v>30</v>
      </c>
      <c r="F104" s="34"/>
      <c r="G104" s="35"/>
      <c r="H104" s="30">
        <f t="shared" si="7"/>
        <v>0</v>
      </c>
      <c r="I104" s="21">
        <f t="shared" si="4"/>
        <v>0</v>
      </c>
      <c r="J104" s="21">
        <f t="shared" si="5"/>
        <v>0</v>
      </c>
      <c r="K104" s="22">
        <f t="shared" si="6"/>
        <v>0</v>
      </c>
    </row>
    <row r="105" spans="2:11" ht="32.1" customHeight="1">
      <c r="B105" s="11">
        <v>102</v>
      </c>
      <c r="C105" s="12" t="s">
        <v>111</v>
      </c>
      <c r="D105" s="13" t="s">
        <v>6</v>
      </c>
      <c r="E105" s="26">
        <v>10</v>
      </c>
      <c r="F105" s="34"/>
      <c r="G105" s="35"/>
      <c r="H105" s="30">
        <f t="shared" si="7"/>
        <v>0</v>
      </c>
      <c r="I105" s="21">
        <f t="shared" si="4"/>
        <v>0</v>
      </c>
      <c r="J105" s="21">
        <f t="shared" si="5"/>
        <v>0</v>
      </c>
      <c r="K105" s="22">
        <f t="shared" si="6"/>
        <v>0</v>
      </c>
    </row>
    <row r="106" spans="2:11" ht="20.100000000000001" customHeight="1">
      <c r="B106" s="11">
        <v>103</v>
      </c>
      <c r="C106" s="12" t="s">
        <v>147</v>
      </c>
      <c r="D106" s="13" t="s">
        <v>6</v>
      </c>
      <c r="E106" s="26">
        <v>20</v>
      </c>
      <c r="F106" s="34"/>
      <c r="G106" s="35"/>
      <c r="H106" s="30">
        <f t="shared" si="7"/>
        <v>0</v>
      </c>
      <c r="I106" s="21">
        <f t="shared" si="4"/>
        <v>0</v>
      </c>
      <c r="J106" s="21">
        <f t="shared" si="5"/>
        <v>0</v>
      </c>
      <c r="K106" s="22">
        <f t="shared" si="6"/>
        <v>0</v>
      </c>
    </row>
    <row r="107" spans="2:11" ht="20.100000000000001" customHeight="1">
      <c r="B107" s="11">
        <v>104</v>
      </c>
      <c r="C107" s="12" t="s">
        <v>112</v>
      </c>
      <c r="D107" s="13" t="s">
        <v>6</v>
      </c>
      <c r="E107" s="26">
        <v>4</v>
      </c>
      <c r="F107" s="34"/>
      <c r="G107" s="35"/>
      <c r="H107" s="30">
        <f t="shared" si="7"/>
        <v>0</v>
      </c>
      <c r="I107" s="21">
        <f t="shared" si="4"/>
        <v>0</v>
      </c>
      <c r="J107" s="21">
        <f t="shared" si="5"/>
        <v>0</v>
      </c>
      <c r="K107" s="22">
        <f t="shared" si="6"/>
        <v>0</v>
      </c>
    </row>
    <row r="108" spans="2:11" ht="20.100000000000001" customHeight="1">
      <c r="B108" s="11">
        <v>105</v>
      </c>
      <c r="C108" s="12" t="s">
        <v>113</v>
      </c>
      <c r="D108" s="13" t="s">
        <v>6</v>
      </c>
      <c r="E108" s="26">
        <v>30</v>
      </c>
      <c r="F108" s="34"/>
      <c r="G108" s="35"/>
      <c r="H108" s="30">
        <f t="shared" si="7"/>
        <v>0</v>
      </c>
      <c r="I108" s="21">
        <f t="shared" si="4"/>
        <v>0</v>
      </c>
      <c r="J108" s="21">
        <f t="shared" si="5"/>
        <v>0</v>
      </c>
      <c r="K108" s="22">
        <f t="shared" si="6"/>
        <v>0</v>
      </c>
    </row>
    <row r="109" spans="2:11" ht="32.1" customHeight="1">
      <c r="B109" s="11">
        <v>106</v>
      </c>
      <c r="C109" s="12" t="s">
        <v>153</v>
      </c>
      <c r="D109" s="13" t="s">
        <v>6</v>
      </c>
      <c r="E109" s="26">
        <v>400</v>
      </c>
      <c r="F109" s="34"/>
      <c r="G109" s="35"/>
      <c r="H109" s="30">
        <f t="shared" si="7"/>
        <v>0</v>
      </c>
      <c r="I109" s="21">
        <f t="shared" si="4"/>
        <v>0</v>
      </c>
      <c r="J109" s="21">
        <f t="shared" si="5"/>
        <v>0</v>
      </c>
      <c r="K109" s="22">
        <f t="shared" si="6"/>
        <v>0</v>
      </c>
    </row>
    <row r="110" spans="2:11" ht="20.100000000000001" customHeight="1">
      <c r="B110" s="11">
        <v>107</v>
      </c>
      <c r="C110" s="12" t="s">
        <v>154</v>
      </c>
      <c r="D110" s="13" t="s">
        <v>6</v>
      </c>
      <c r="E110" s="26">
        <v>2</v>
      </c>
      <c r="F110" s="34"/>
      <c r="G110" s="35"/>
      <c r="H110" s="30">
        <f t="shared" si="7"/>
        <v>0</v>
      </c>
      <c r="I110" s="21">
        <f t="shared" si="4"/>
        <v>0</v>
      </c>
      <c r="J110" s="21">
        <f t="shared" si="5"/>
        <v>0</v>
      </c>
      <c r="K110" s="22">
        <f t="shared" si="6"/>
        <v>0</v>
      </c>
    </row>
    <row r="111" spans="2:11" ht="20.100000000000001" customHeight="1">
      <c r="B111" s="11">
        <v>108</v>
      </c>
      <c r="C111" s="12" t="s">
        <v>119</v>
      </c>
      <c r="D111" s="13" t="s">
        <v>8</v>
      </c>
      <c r="E111" s="26">
        <v>3</v>
      </c>
      <c r="F111" s="34"/>
      <c r="G111" s="35"/>
      <c r="H111" s="30">
        <f t="shared" si="7"/>
        <v>0</v>
      </c>
      <c r="I111" s="21">
        <f t="shared" si="4"/>
        <v>0</v>
      </c>
      <c r="J111" s="21">
        <f t="shared" si="5"/>
        <v>0</v>
      </c>
      <c r="K111" s="22">
        <f t="shared" si="6"/>
        <v>0</v>
      </c>
    </row>
    <row r="112" spans="2:11" ht="20.100000000000001" customHeight="1">
      <c r="B112" s="11">
        <v>109</v>
      </c>
      <c r="C112" s="12" t="s">
        <v>120</v>
      </c>
      <c r="D112" s="13" t="s">
        <v>8</v>
      </c>
      <c r="E112" s="26">
        <v>3</v>
      </c>
      <c r="F112" s="34"/>
      <c r="G112" s="35"/>
      <c r="H112" s="30">
        <f t="shared" si="7"/>
        <v>0</v>
      </c>
      <c r="I112" s="21">
        <f t="shared" si="4"/>
        <v>0</v>
      </c>
      <c r="J112" s="21">
        <f t="shared" si="5"/>
        <v>0</v>
      </c>
      <c r="K112" s="22">
        <f t="shared" si="6"/>
        <v>0</v>
      </c>
    </row>
    <row r="113" spans="2:11" ht="20.100000000000001" customHeight="1">
      <c r="B113" s="11">
        <v>110</v>
      </c>
      <c r="C113" s="12" t="s">
        <v>121</v>
      </c>
      <c r="D113" s="13" t="s">
        <v>8</v>
      </c>
      <c r="E113" s="26">
        <v>2</v>
      </c>
      <c r="F113" s="34"/>
      <c r="G113" s="35"/>
      <c r="H113" s="30">
        <f t="shared" si="7"/>
        <v>0</v>
      </c>
      <c r="I113" s="21">
        <f t="shared" si="4"/>
        <v>0</v>
      </c>
      <c r="J113" s="21">
        <f t="shared" si="5"/>
        <v>0</v>
      </c>
      <c r="K113" s="22">
        <f t="shared" si="6"/>
        <v>0</v>
      </c>
    </row>
    <row r="114" spans="2:11" ht="20.100000000000001" customHeight="1">
      <c r="B114" s="11">
        <v>111</v>
      </c>
      <c r="C114" s="12" t="s">
        <v>122</v>
      </c>
      <c r="D114" s="13" t="s">
        <v>8</v>
      </c>
      <c r="E114" s="26">
        <v>3</v>
      </c>
      <c r="F114" s="34"/>
      <c r="G114" s="35"/>
      <c r="H114" s="30">
        <f t="shared" si="7"/>
        <v>0</v>
      </c>
      <c r="I114" s="21">
        <f t="shared" si="4"/>
        <v>0</v>
      </c>
      <c r="J114" s="21">
        <f t="shared" si="5"/>
        <v>0</v>
      </c>
      <c r="K114" s="22">
        <f t="shared" si="6"/>
        <v>0</v>
      </c>
    </row>
    <row r="115" spans="2:11" ht="20.100000000000001" customHeight="1">
      <c r="B115" s="11">
        <v>112</v>
      </c>
      <c r="C115" s="12" t="s">
        <v>123</v>
      </c>
      <c r="D115" s="13" t="s">
        <v>6</v>
      </c>
      <c r="E115" s="26">
        <v>70</v>
      </c>
      <c r="F115" s="34"/>
      <c r="G115" s="35"/>
      <c r="H115" s="30">
        <f t="shared" si="7"/>
        <v>0</v>
      </c>
      <c r="I115" s="21">
        <f t="shared" si="4"/>
        <v>0</v>
      </c>
      <c r="J115" s="21">
        <f t="shared" si="5"/>
        <v>0</v>
      </c>
      <c r="K115" s="22">
        <f t="shared" si="6"/>
        <v>0</v>
      </c>
    </row>
    <row r="116" spans="2:11" ht="20.100000000000001" customHeight="1">
      <c r="B116" s="11">
        <v>113</v>
      </c>
      <c r="C116" s="12" t="s">
        <v>114</v>
      </c>
      <c r="D116" s="13" t="s">
        <v>6</v>
      </c>
      <c r="E116" s="26">
        <v>15</v>
      </c>
      <c r="F116" s="34"/>
      <c r="G116" s="35"/>
      <c r="H116" s="30">
        <f t="shared" si="7"/>
        <v>0</v>
      </c>
      <c r="I116" s="21">
        <f t="shared" si="4"/>
        <v>0</v>
      </c>
      <c r="J116" s="21">
        <f t="shared" si="5"/>
        <v>0</v>
      </c>
      <c r="K116" s="22">
        <f t="shared" si="6"/>
        <v>0</v>
      </c>
    </row>
    <row r="117" spans="2:11" ht="20.100000000000001" customHeight="1">
      <c r="B117" s="11">
        <v>114</v>
      </c>
      <c r="C117" s="12" t="s">
        <v>115</v>
      </c>
      <c r="D117" s="13" t="s">
        <v>6</v>
      </c>
      <c r="E117" s="26">
        <v>15</v>
      </c>
      <c r="F117" s="34"/>
      <c r="G117" s="35"/>
      <c r="H117" s="30">
        <f t="shared" si="7"/>
        <v>0</v>
      </c>
      <c r="I117" s="21">
        <f t="shared" si="4"/>
        <v>0</v>
      </c>
      <c r="J117" s="21">
        <f t="shared" si="5"/>
        <v>0</v>
      </c>
      <c r="K117" s="22">
        <f t="shared" si="6"/>
        <v>0</v>
      </c>
    </row>
    <row r="118" spans="2:11" ht="20.100000000000001" customHeight="1">
      <c r="B118" s="11">
        <v>115</v>
      </c>
      <c r="C118" s="12" t="s">
        <v>143</v>
      </c>
      <c r="D118" s="13" t="s">
        <v>6</v>
      </c>
      <c r="E118" s="26">
        <v>100</v>
      </c>
      <c r="F118" s="34"/>
      <c r="G118" s="35"/>
      <c r="H118" s="30">
        <f t="shared" si="7"/>
        <v>0</v>
      </c>
      <c r="I118" s="21">
        <f t="shared" si="4"/>
        <v>0</v>
      </c>
      <c r="J118" s="21">
        <f t="shared" si="5"/>
        <v>0</v>
      </c>
      <c r="K118" s="22">
        <f t="shared" si="6"/>
        <v>0</v>
      </c>
    </row>
    <row r="119" spans="2:11" ht="20.100000000000001" customHeight="1">
      <c r="B119" s="11">
        <v>116</v>
      </c>
      <c r="C119" s="12" t="s">
        <v>144</v>
      </c>
      <c r="D119" s="13" t="s">
        <v>6</v>
      </c>
      <c r="E119" s="26">
        <v>700</v>
      </c>
      <c r="F119" s="34"/>
      <c r="G119" s="35"/>
      <c r="H119" s="30">
        <f t="shared" si="7"/>
        <v>0</v>
      </c>
      <c r="I119" s="21">
        <f t="shared" si="4"/>
        <v>0</v>
      </c>
      <c r="J119" s="21">
        <f t="shared" si="5"/>
        <v>0</v>
      </c>
      <c r="K119" s="22">
        <f t="shared" si="6"/>
        <v>0</v>
      </c>
    </row>
    <row r="120" spans="2:11" ht="20.100000000000001" customHeight="1">
      <c r="B120" s="11">
        <v>117</v>
      </c>
      <c r="C120" s="12" t="s">
        <v>145</v>
      </c>
      <c r="D120" s="13" t="s">
        <v>6</v>
      </c>
      <c r="E120" s="26">
        <v>300</v>
      </c>
      <c r="F120" s="34"/>
      <c r="G120" s="35"/>
      <c r="H120" s="30">
        <f t="shared" si="7"/>
        <v>0</v>
      </c>
      <c r="I120" s="21">
        <f t="shared" si="4"/>
        <v>0</v>
      </c>
      <c r="J120" s="21">
        <f t="shared" si="5"/>
        <v>0</v>
      </c>
      <c r="K120" s="22">
        <f t="shared" si="6"/>
        <v>0</v>
      </c>
    </row>
    <row r="121" spans="2:11" ht="20.100000000000001" customHeight="1">
      <c r="B121" s="11">
        <v>118</v>
      </c>
      <c r="C121" s="12" t="s">
        <v>146</v>
      </c>
      <c r="D121" s="13" t="s">
        <v>6</v>
      </c>
      <c r="E121" s="26">
        <v>5</v>
      </c>
      <c r="F121" s="34"/>
      <c r="G121" s="35"/>
      <c r="H121" s="30">
        <f t="shared" si="7"/>
        <v>0</v>
      </c>
      <c r="I121" s="21">
        <f t="shared" si="4"/>
        <v>0</v>
      </c>
      <c r="J121" s="21">
        <f t="shared" si="5"/>
        <v>0</v>
      </c>
      <c r="K121" s="22">
        <f t="shared" si="6"/>
        <v>0</v>
      </c>
    </row>
    <row r="122" spans="2:11" ht="20.100000000000001" customHeight="1">
      <c r="B122" s="11">
        <v>119</v>
      </c>
      <c r="C122" s="12" t="s">
        <v>116</v>
      </c>
      <c r="D122" s="13" t="s">
        <v>6</v>
      </c>
      <c r="E122" s="26">
        <v>4</v>
      </c>
      <c r="F122" s="34"/>
      <c r="G122" s="35"/>
      <c r="H122" s="30">
        <f t="shared" si="7"/>
        <v>0</v>
      </c>
      <c r="I122" s="21">
        <f t="shared" si="4"/>
        <v>0</v>
      </c>
      <c r="J122" s="21">
        <f t="shared" si="5"/>
        <v>0</v>
      </c>
      <c r="K122" s="22">
        <f t="shared" si="6"/>
        <v>0</v>
      </c>
    </row>
    <row r="123" spans="2:11" ht="20.100000000000001" customHeight="1">
      <c r="B123" s="11">
        <v>120</v>
      </c>
      <c r="C123" s="12" t="s">
        <v>117</v>
      </c>
      <c r="D123" s="13" t="s">
        <v>6</v>
      </c>
      <c r="E123" s="26">
        <v>8</v>
      </c>
      <c r="F123" s="34"/>
      <c r="G123" s="35"/>
      <c r="H123" s="30">
        <f t="shared" si="7"/>
        <v>0</v>
      </c>
      <c r="I123" s="21">
        <f t="shared" si="4"/>
        <v>0</v>
      </c>
      <c r="J123" s="21">
        <f t="shared" si="5"/>
        <v>0</v>
      </c>
      <c r="K123" s="22">
        <f t="shared" si="6"/>
        <v>0</v>
      </c>
    </row>
    <row r="124" spans="2:11" ht="20.100000000000001" customHeight="1">
      <c r="B124" s="11">
        <v>121</v>
      </c>
      <c r="C124" s="12" t="s">
        <v>118</v>
      </c>
      <c r="D124" s="13" t="s">
        <v>6</v>
      </c>
      <c r="E124" s="26">
        <v>8</v>
      </c>
      <c r="F124" s="34"/>
      <c r="G124" s="35"/>
      <c r="H124" s="30">
        <f t="shared" si="7"/>
        <v>0</v>
      </c>
      <c r="I124" s="21">
        <f t="shared" si="4"/>
        <v>0</v>
      </c>
      <c r="J124" s="21">
        <f t="shared" si="5"/>
        <v>0</v>
      </c>
      <c r="K124" s="22">
        <f t="shared" si="6"/>
        <v>0</v>
      </c>
    </row>
    <row r="125" spans="2:11" ht="20.100000000000001" customHeight="1">
      <c r="B125" s="11">
        <v>123</v>
      </c>
      <c r="C125" s="12" t="s">
        <v>142</v>
      </c>
      <c r="D125" s="13" t="s">
        <v>6</v>
      </c>
      <c r="E125" s="26">
        <v>2</v>
      </c>
      <c r="F125" s="34"/>
      <c r="G125" s="35"/>
      <c r="H125" s="30">
        <f t="shared" si="7"/>
        <v>0</v>
      </c>
      <c r="I125" s="21">
        <f t="shared" si="4"/>
        <v>0</v>
      </c>
      <c r="J125" s="21">
        <f t="shared" si="5"/>
        <v>0</v>
      </c>
      <c r="K125" s="22">
        <f t="shared" si="6"/>
        <v>0</v>
      </c>
    </row>
    <row r="126" spans="2:11" ht="20.100000000000001" customHeight="1">
      <c r="B126" s="11">
        <v>124</v>
      </c>
      <c r="C126" s="12" t="s">
        <v>141</v>
      </c>
      <c r="D126" s="13" t="s">
        <v>6</v>
      </c>
      <c r="E126" s="26">
        <v>2</v>
      </c>
      <c r="F126" s="34"/>
      <c r="G126" s="35"/>
      <c r="H126" s="30">
        <f t="shared" si="7"/>
        <v>0</v>
      </c>
      <c r="I126" s="21">
        <f t="shared" si="4"/>
        <v>0</v>
      </c>
      <c r="J126" s="21">
        <f t="shared" si="5"/>
        <v>0</v>
      </c>
      <c r="K126" s="22">
        <f t="shared" si="6"/>
        <v>0</v>
      </c>
    </row>
    <row r="127" spans="2:11" ht="20.100000000000001" customHeight="1">
      <c r="B127" s="11">
        <v>125</v>
      </c>
      <c r="C127" s="12" t="s">
        <v>124</v>
      </c>
      <c r="D127" s="13" t="s">
        <v>6</v>
      </c>
      <c r="E127" s="26">
        <v>1</v>
      </c>
      <c r="F127" s="34"/>
      <c r="G127" s="35"/>
      <c r="H127" s="30">
        <f t="shared" si="7"/>
        <v>0</v>
      </c>
      <c r="I127" s="21">
        <f t="shared" si="4"/>
        <v>0</v>
      </c>
      <c r="J127" s="21">
        <f t="shared" si="5"/>
        <v>0</v>
      </c>
      <c r="K127" s="22">
        <f t="shared" si="6"/>
        <v>0</v>
      </c>
    </row>
    <row r="128" spans="2:11" ht="20.100000000000001" customHeight="1">
      <c r="B128" s="11">
        <v>126</v>
      </c>
      <c r="C128" s="12" t="s">
        <v>134</v>
      </c>
      <c r="D128" s="13" t="s">
        <v>6</v>
      </c>
      <c r="E128" s="26">
        <v>2</v>
      </c>
      <c r="F128" s="34"/>
      <c r="G128" s="35"/>
      <c r="H128" s="30">
        <f t="shared" si="7"/>
        <v>0</v>
      </c>
      <c r="I128" s="21">
        <f t="shared" si="4"/>
        <v>0</v>
      </c>
      <c r="J128" s="21">
        <f t="shared" si="5"/>
        <v>0</v>
      </c>
      <c r="K128" s="22">
        <f t="shared" si="6"/>
        <v>0</v>
      </c>
    </row>
    <row r="129" spans="2:11" ht="20.100000000000001" customHeight="1">
      <c r="B129" s="11">
        <v>128</v>
      </c>
      <c r="C129" s="12" t="s">
        <v>125</v>
      </c>
      <c r="D129" s="13" t="s">
        <v>6</v>
      </c>
      <c r="E129" s="26">
        <v>3</v>
      </c>
      <c r="F129" s="34"/>
      <c r="G129" s="35"/>
      <c r="H129" s="30">
        <f t="shared" si="7"/>
        <v>0</v>
      </c>
      <c r="I129" s="21">
        <f t="shared" si="4"/>
        <v>0</v>
      </c>
      <c r="J129" s="21">
        <f t="shared" si="5"/>
        <v>0</v>
      </c>
      <c r="K129" s="22">
        <f t="shared" si="6"/>
        <v>0</v>
      </c>
    </row>
    <row r="130" spans="2:11" ht="20.100000000000001" customHeight="1">
      <c r="B130" s="11">
        <v>129</v>
      </c>
      <c r="C130" s="12" t="s">
        <v>126</v>
      </c>
      <c r="D130" s="13" t="s">
        <v>6</v>
      </c>
      <c r="E130" s="26">
        <v>3</v>
      </c>
      <c r="F130" s="34"/>
      <c r="G130" s="35"/>
      <c r="H130" s="30">
        <f t="shared" si="7"/>
        <v>0</v>
      </c>
      <c r="I130" s="21">
        <f t="shared" si="4"/>
        <v>0</v>
      </c>
      <c r="J130" s="21">
        <f t="shared" si="5"/>
        <v>0</v>
      </c>
      <c r="K130" s="22">
        <f t="shared" si="6"/>
        <v>0</v>
      </c>
    </row>
    <row r="131" spans="2:11" ht="20.100000000000001" customHeight="1">
      <c r="B131" s="11">
        <v>130</v>
      </c>
      <c r="C131" s="12" t="s">
        <v>138</v>
      </c>
      <c r="D131" s="13" t="s">
        <v>6</v>
      </c>
      <c r="E131" s="26">
        <v>3</v>
      </c>
      <c r="F131" s="34"/>
      <c r="G131" s="35"/>
      <c r="H131" s="30">
        <f t="shared" si="7"/>
        <v>0</v>
      </c>
      <c r="I131" s="21">
        <f t="shared" si="4"/>
        <v>0</v>
      </c>
      <c r="J131" s="21">
        <f t="shared" si="5"/>
        <v>0</v>
      </c>
      <c r="K131" s="22">
        <f t="shared" si="6"/>
        <v>0</v>
      </c>
    </row>
    <row r="132" spans="2:11" ht="20.100000000000001" customHeight="1">
      <c r="B132" s="11">
        <v>131</v>
      </c>
      <c r="C132" s="12" t="s">
        <v>127</v>
      </c>
      <c r="D132" s="13" t="s">
        <v>6</v>
      </c>
      <c r="E132" s="26">
        <v>20</v>
      </c>
      <c r="F132" s="34"/>
      <c r="G132" s="35"/>
      <c r="H132" s="30">
        <f t="shared" si="7"/>
        <v>0</v>
      </c>
      <c r="I132" s="21">
        <f t="shared" si="4"/>
        <v>0</v>
      </c>
      <c r="J132" s="21">
        <f t="shared" si="5"/>
        <v>0</v>
      </c>
      <c r="K132" s="22">
        <f t="shared" si="6"/>
        <v>0</v>
      </c>
    </row>
    <row r="133" spans="2:11" ht="20.100000000000001" customHeight="1">
      <c r="B133" s="11">
        <v>132</v>
      </c>
      <c r="C133" s="12" t="s">
        <v>128</v>
      </c>
      <c r="D133" s="13" t="s">
        <v>6</v>
      </c>
      <c r="E133" s="26">
        <v>2</v>
      </c>
      <c r="F133" s="34"/>
      <c r="G133" s="35"/>
      <c r="H133" s="30">
        <f t="shared" si="7"/>
        <v>0</v>
      </c>
      <c r="I133" s="21">
        <f t="shared" si="4"/>
        <v>0</v>
      </c>
      <c r="J133" s="21">
        <f t="shared" si="5"/>
        <v>0</v>
      </c>
      <c r="K133" s="22">
        <f t="shared" si="6"/>
        <v>0</v>
      </c>
    </row>
    <row r="134" spans="2:11" ht="20.100000000000001" customHeight="1">
      <c r="B134" s="11">
        <v>133</v>
      </c>
      <c r="C134" s="12" t="s">
        <v>129</v>
      </c>
      <c r="D134" s="13" t="s">
        <v>6</v>
      </c>
      <c r="E134" s="26">
        <v>2</v>
      </c>
      <c r="F134" s="34"/>
      <c r="G134" s="35"/>
      <c r="H134" s="30">
        <f t="shared" si="7"/>
        <v>0</v>
      </c>
      <c r="I134" s="21">
        <f t="shared" si="4"/>
        <v>0</v>
      </c>
      <c r="J134" s="21">
        <f t="shared" si="5"/>
        <v>0</v>
      </c>
      <c r="K134" s="22">
        <f t="shared" si="6"/>
        <v>0</v>
      </c>
    </row>
    <row r="135" spans="2:11" ht="20.100000000000001" customHeight="1">
      <c r="B135" s="11">
        <v>134</v>
      </c>
      <c r="C135" s="12" t="s">
        <v>139</v>
      </c>
      <c r="D135" s="13" t="s">
        <v>6</v>
      </c>
      <c r="E135" s="26">
        <v>2</v>
      </c>
      <c r="F135" s="34"/>
      <c r="G135" s="35"/>
      <c r="H135" s="30">
        <f t="shared" si="7"/>
        <v>0</v>
      </c>
      <c r="I135" s="21">
        <f t="shared" si="4"/>
        <v>0</v>
      </c>
      <c r="J135" s="21">
        <f t="shared" si="5"/>
        <v>0</v>
      </c>
      <c r="K135" s="22">
        <f t="shared" si="6"/>
        <v>0</v>
      </c>
    </row>
    <row r="136" spans="2:11" ht="20.100000000000001" customHeight="1">
      <c r="B136" s="11">
        <v>136</v>
      </c>
      <c r="C136" s="12" t="s">
        <v>140</v>
      </c>
      <c r="D136" s="13" t="s">
        <v>6</v>
      </c>
      <c r="E136" s="26">
        <v>100</v>
      </c>
      <c r="F136" s="34"/>
      <c r="G136" s="35"/>
      <c r="H136" s="30">
        <f>E136*F136</f>
        <v>0</v>
      </c>
      <c r="I136" s="21">
        <f>H136*G136%</f>
        <v>0</v>
      </c>
      <c r="J136" s="21">
        <f>H136+I136</f>
        <v>0</v>
      </c>
      <c r="K136" s="22">
        <f>F136+(F136*G136%)</f>
        <v>0</v>
      </c>
    </row>
    <row r="137" spans="2:11" ht="20.100000000000001" customHeight="1">
      <c r="B137" s="11">
        <v>135</v>
      </c>
      <c r="C137" s="12" t="s">
        <v>130</v>
      </c>
      <c r="D137" s="13" t="s">
        <v>6</v>
      </c>
      <c r="E137" s="26">
        <v>4</v>
      </c>
      <c r="F137" s="34"/>
      <c r="G137" s="35"/>
      <c r="H137" s="30">
        <f t="shared" si="7"/>
        <v>0</v>
      </c>
      <c r="I137" s="21">
        <f t="shared" si="4"/>
        <v>0</v>
      </c>
      <c r="J137" s="21">
        <f t="shared" si="5"/>
        <v>0</v>
      </c>
      <c r="K137" s="22">
        <f t="shared" si="6"/>
        <v>0</v>
      </c>
    </row>
    <row r="138" spans="2:11" ht="20.100000000000001" customHeight="1">
      <c r="B138" s="11">
        <v>136</v>
      </c>
      <c r="C138" s="12" t="s">
        <v>131</v>
      </c>
      <c r="D138" s="13" t="s">
        <v>6</v>
      </c>
      <c r="E138" s="26">
        <v>100</v>
      </c>
      <c r="F138" s="34"/>
      <c r="G138" s="35"/>
      <c r="H138" s="30">
        <f t="shared" si="7"/>
        <v>0</v>
      </c>
      <c r="I138" s="21">
        <f t="shared" si="4"/>
        <v>0</v>
      </c>
      <c r="J138" s="21">
        <f t="shared" si="5"/>
        <v>0</v>
      </c>
      <c r="K138" s="22">
        <f t="shared" si="6"/>
        <v>0</v>
      </c>
    </row>
    <row r="139" spans="2:11" ht="20.100000000000001" customHeight="1">
      <c r="B139" s="11">
        <v>137</v>
      </c>
      <c r="C139" s="12" t="s">
        <v>132</v>
      </c>
      <c r="D139" s="13" t="s">
        <v>6</v>
      </c>
      <c r="E139" s="26">
        <v>60</v>
      </c>
      <c r="F139" s="34"/>
      <c r="G139" s="35"/>
      <c r="H139" s="30">
        <f t="shared" si="7"/>
        <v>0</v>
      </c>
      <c r="I139" s="21">
        <f t="shared" si="4"/>
        <v>0</v>
      </c>
      <c r="J139" s="21">
        <f t="shared" si="5"/>
        <v>0</v>
      </c>
      <c r="K139" s="22">
        <f t="shared" si="6"/>
        <v>0</v>
      </c>
    </row>
    <row r="140" spans="2:11" ht="20.100000000000001" customHeight="1">
      <c r="B140" s="11">
        <v>138</v>
      </c>
      <c r="C140" s="12" t="s">
        <v>135</v>
      </c>
      <c r="D140" s="13" t="s">
        <v>6</v>
      </c>
      <c r="E140" s="26">
        <v>1</v>
      </c>
      <c r="F140" s="34"/>
      <c r="G140" s="35"/>
      <c r="H140" s="30">
        <f t="shared" si="7"/>
        <v>0</v>
      </c>
      <c r="I140" s="21">
        <f t="shared" si="4"/>
        <v>0</v>
      </c>
      <c r="J140" s="21">
        <f t="shared" si="5"/>
        <v>0</v>
      </c>
      <c r="K140" s="22">
        <f t="shared" si="6"/>
        <v>0</v>
      </c>
    </row>
    <row r="141" spans="2:11" ht="20.100000000000001" customHeight="1">
      <c r="B141" s="11">
        <v>139</v>
      </c>
      <c r="C141" s="43" t="s">
        <v>137</v>
      </c>
      <c r="D141" s="44" t="s">
        <v>6</v>
      </c>
      <c r="E141" s="45">
        <v>10</v>
      </c>
      <c r="F141" s="46"/>
      <c r="G141" s="47"/>
      <c r="H141" s="30">
        <f t="shared" si="7"/>
        <v>0</v>
      </c>
      <c r="I141" s="21">
        <f t="shared" si="4"/>
        <v>0</v>
      </c>
      <c r="J141" s="21">
        <f t="shared" si="5"/>
        <v>0</v>
      </c>
      <c r="K141" s="22">
        <f t="shared" si="6"/>
        <v>0</v>
      </c>
    </row>
    <row r="142" spans="2:11" ht="20.100000000000001" customHeight="1">
      <c r="B142" s="11">
        <v>140</v>
      </c>
      <c r="C142" s="43" t="s">
        <v>136</v>
      </c>
      <c r="D142" s="44" t="s">
        <v>6</v>
      </c>
      <c r="E142" s="45">
        <v>10</v>
      </c>
      <c r="F142" s="46"/>
      <c r="G142" s="47"/>
      <c r="H142" s="30">
        <f t="shared" si="7"/>
        <v>0</v>
      </c>
      <c r="I142" s="21">
        <f t="shared" si="4"/>
        <v>0</v>
      </c>
      <c r="J142" s="21">
        <f t="shared" si="5"/>
        <v>0</v>
      </c>
      <c r="K142" s="22">
        <f t="shared" si="6"/>
        <v>0</v>
      </c>
    </row>
    <row r="143" spans="2:11" ht="20.100000000000001" customHeight="1">
      <c r="B143" s="11">
        <v>141</v>
      </c>
      <c r="C143" s="43" t="s">
        <v>148</v>
      </c>
      <c r="D143" s="44" t="s">
        <v>6</v>
      </c>
      <c r="E143" s="45">
        <v>3</v>
      </c>
      <c r="F143" s="46"/>
      <c r="G143" s="47"/>
      <c r="H143" s="31">
        <f t="shared" si="7"/>
        <v>0</v>
      </c>
      <c r="I143" s="23">
        <f t="shared" si="4"/>
        <v>0</v>
      </c>
      <c r="J143" s="23">
        <f t="shared" si="5"/>
        <v>0</v>
      </c>
      <c r="K143" s="22">
        <f t="shared" si="6"/>
        <v>0</v>
      </c>
    </row>
    <row r="144" spans="2:11" ht="20.100000000000001" customHeight="1">
      <c r="B144" s="11">
        <v>142</v>
      </c>
      <c r="C144" s="43" t="s">
        <v>149</v>
      </c>
      <c r="D144" s="44" t="s">
        <v>6</v>
      </c>
      <c r="E144" s="45">
        <v>5</v>
      </c>
      <c r="F144" s="46"/>
      <c r="G144" s="47"/>
      <c r="H144" s="31">
        <f t="shared" si="7"/>
        <v>0</v>
      </c>
      <c r="I144" s="23">
        <f t="shared" si="4"/>
        <v>0</v>
      </c>
      <c r="J144" s="23">
        <f t="shared" si="5"/>
        <v>0</v>
      </c>
      <c r="K144" s="22">
        <f t="shared" si="6"/>
        <v>0</v>
      </c>
    </row>
    <row r="145" spans="2:11" ht="20.100000000000001" customHeight="1" thickBot="1">
      <c r="B145" s="11">
        <v>143</v>
      </c>
      <c r="C145" s="41" t="s">
        <v>133</v>
      </c>
      <c r="D145" s="14" t="s">
        <v>6</v>
      </c>
      <c r="E145" s="27">
        <v>10</v>
      </c>
      <c r="F145" s="42"/>
      <c r="G145" s="36"/>
      <c r="H145" s="31">
        <f t="shared" si="7"/>
        <v>0</v>
      </c>
      <c r="I145" s="23">
        <f t="shared" si="4"/>
        <v>0</v>
      </c>
      <c r="J145" s="23">
        <f t="shared" si="5"/>
        <v>0</v>
      </c>
      <c r="K145" s="17">
        <f t="shared" si="6"/>
        <v>0</v>
      </c>
    </row>
    <row r="146" spans="2:11" ht="31.5" customHeight="1" thickBot="1">
      <c r="F146" s="48" t="s">
        <v>11</v>
      </c>
      <c r="G146" s="48"/>
      <c r="H146" s="15"/>
      <c r="I146" s="16"/>
      <c r="J146" s="17">
        <f>SUM(J5:J145)</f>
        <v>0</v>
      </c>
      <c r="K146" s="5"/>
    </row>
  </sheetData>
  <sheetProtection password="CACF" sheet="1" objects="1" scenarios="1" selectLockedCells="1"/>
  <mergeCells count="3">
    <mergeCell ref="F146:G146"/>
    <mergeCell ref="J1:K1"/>
    <mergeCell ref="J2:K2"/>
  </mergeCells>
  <pageMargins left="0.70866141732283472" right="0.70866141732283472" top="0.74803149606299213" bottom="0.74803149606299213" header="0.31496062992125984" footer="0.31496062992125984"/>
  <pageSetup paperSize="9" scale="66" fitToHeight="0" orientation="portrait" r:id="rId1"/>
  <headerFooter>
    <oddFooter>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"/>
  <sheetViews>
    <sheetView workbookViewId="0"/>
  </sheetViews>
  <sheetFormatPr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DKowalski</dc:creator>
  <cp:lastModifiedBy>DKowalski</cp:lastModifiedBy>
  <cp:lastPrinted>2022-12-09T12:00:13Z</cp:lastPrinted>
  <dcterms:created xsi:type="dcterms:W3CDTF">2022-11-29T12:50:12Z</dcterms:created>
  <dcterms:modified xsi:type="dcterms:W3CDTF">2022-12-16T08:08:05Z</dcterms:modified>
</cp:coreProperties>
</file>