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<sst xmlns="http://schemas.openxmlformats.org/spreadsheetml/2006/main" count="46" uniqueCount="46">
  <si>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r>
      <rPr>
        <sz val="8"/>
        <rFont val="Arial CE"/>
        <family val="2"/>
      </rPr>
      <t xml:space="preserve">Nazwa i adres jednostki sprawozdawczej                                           </t>
    </r>
    <r>
      <rPr>
        <b/>
        <sz val="10"/>
        <rFont val="Arial CE"/>
        <family val="0"/>
      </rPr>
      <t>DOM POMOCY SPOŁECZNEJ IM. MATKI TERESY Z KALKUTY</t>
    </r>
    <r>
      <rPr>
        <sz val="10"/>
        <rFont val="Arial CE"/>
        <family val="0"/>
      </rPr>
      <t xml:space="preserve">                                                   UL. GŁOWACKIEGO 26 , 20-060 LUBLIN</t>
    </r>
  </si>
  <si>
    <r>
      <rPr>
        <sz val="8"/>
        <rFont val="Arial CE"/>
        <family val="0"/>
      </rPr>
      <t xml:space="preserve">ADRESAT </t>
    </r>
    <r>
      <rPr>
        <sz val="10"/>
        <rFont val="Arial CE"/>
        <family val="2"/>
      </rPr>
      <t xml:space="preserve">                                                                                               </t>
    </r>
    <r>
      <rPr>
        <b/>
        <sz val="10"/>
        <rFont val="Arial CE"/>
        <family val="2"/>
      </rPr>
      <t>URZĄD MIASTA LUBLIN                                                              WYDZIAŁ BUDŻETU I KSIĘGOWOŚCI</t>
    </r>
  </si>
  <si>
    <r>
      <rPr>
        <sz val="8"/>
        <rFont val="Arial CE"/>
        <family val="2"/>
      </rPr>
      <t xml:space="preserve">Numer identyfikacyjny REGON                                                    </t>
    </r>
    <r>
      <rPr>
        <b/>
        <sz val="10"/>
        <rFont val="Arial CE"/>
        <family val="0"/>
      </rPr>
      <t>000294898</t>
    </r>
  </si>
  <si>
    <t>wysłać bez pisma przewodniego</t>
  </si>
  <si>
    <t>Stan na koniec 
roku poprzedniego</t>
  </si>
  <si>
    <t>Stan na koniec 
roku bieżącego</t>
  </si>
  <si>
    <t>A. Przychody netto z podstawowej działalnosci operacyjnej</t>
  </si>
  <si>
    <t xml:space="preserve">I. Przychody netto ze sprzedaży produktów </t>
  </si>
  <si>
    <t>II. Zmiana stanu produktów (zwiększenie – wartość dodatnia, zmniejszenie – wartość ujemna)</t>
  </si>
  <si>
    <t xml:space="preserve">III. Koszt wytworzenia produktów na własne potrzeby jednostki </t>
  </si>
  <si>
    <t xml:space="preserve">IV. Przychody netto ze sprzedaży towarów i materiałów </t>
  </si>
  <si>
    <t xml:space="preserve">        V. Dotacje na finansowanie działalności podstawowej</t>
  </si>
  <si>
    <t>VI. Przychody z tytułu dochodów budżetowych</t>
  </si>
  <si>
    <t xml:space="preserve">B. Koszty działalności operacyjnej </t>
  </si>
  <si>
    <t xml:space="preserve">I. Amortyzacja </t>
  </si>
  <si>
    <t xml:space="preserve">II. Zużycie materiałów i energii </t>
  </si>
  <si>
    <t xml:space="preserve">III. Usługi obce </t>
  </si>
  <si>
    <t xml:space="preserve">IV. Podatki i opłaty </t>
  </si>
  <si>
    <t xml:space="preserve">V. Wynagrodzenia </t>
  </si>
  <si>
    <t xml:space="preserve">VI. Ubezpieczenia społeczne i inne świadczenia dla pracowników </t>
  </si>
  <si>
    <t xml:space="preserve">VII. Pozostałe koszty rodzajowe </t>
  </si>
  <si>
    <t xml:space="preserve">VIII. Wartość sprzedanych towarów i materiałów </t>
  </si>
  <si>
    <t xml:space="preserve">IX. Inne świadczenia finansowane z budżetu </t>
  </si>
  <si>
    <t xml:space="preserve">X. Pozostałe obciążenia </t>
  </si>
  <si>
    <t xml:space="preserve">C. Zysk (strata) z działalności podstawowej (A – B) </t>
  </si>
  <si>
    <t xml:space="preserve">D. Pozostałe przychody operacyjne </t>
  </si>
  <si>
    <t xml:space="preserve">I. Zysk ze zbycia niefinansowych aktywów trwałych </t>
  </si>
  <si>
    <t xml:space="preserve">II. Dotacje </t>
  </si>
  <si>
    <t xml:space="preserve">III. Inne przychody operacyjne </t>
  </si>
  <si>
    <t>E. Pozostałe koszty operacyjne</t>
  </si>
  <si>
    <t xml:space="preserve">         I. koszty inwestycji finansowanych ze środków własnych samorządowych zakładów budżetowych i dochodów                                                                                                                     jednostek budżetowych gromadzonych na wydzielonym rachunku</t>
  </si>
  <si>
    <t>II. Pozostałe koszty operacyjne</t>
  </si>
  <si>
    <t xml:space="preserve">F. Zysk (strata) z działalności operacyjnej (C + D – E) </t>
  </si>
  <si>
    <t>G. Przychody finansowe</t>
  </si>
  <si>
    <t>I. Dywidendy i udziały w zyskach</t>
  </si>
  <si>
    <t xml:space="preserve">– od jednostek powiązanych </t>
  </si>
  <si>
    <t>II. Odsetki</t>
  </si>
  <si>
    <t>III. Inne</t>
  </si>
  <si>
    <t>H. Koszty finansowe</t>
  </si>
  <si>
    <t>I. Odsetki</t>
  </si>
  <si>
    <t>II. Inne</t>
  </si>
  <si>
    <t>I. Zysk (strata) brutto (F + G – H)</t>
  </si>
  <si>
    <t>J. Podatek dochodowy</t>
  </si>
  <si>
    <t xml:space="preserve">K. Pozostałe obowiązkowe zmniejszenia zysku (zwiększenia straty) </t>
  </si>
  <si>
    <t>L. Zysk (strata) netto (I– J– K)</t>
  </si>
  <si>
    <t>Rachunek zysków i strat jednostki 
(wariant porównawczy) 
........................................................................................  sporządzony na dzień 31 12 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</si>
</sst>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yyyy\-mm\-dd"/>
  </numFmts>
  <fonts count="46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sz val="12"/>
      <color indexed="8"/>
      <name val="Times CE Bold"/>
      <family val="0"/>
    </font>
    <font>
      <sz val="9"/>
      <color indexed="8"/>
      <name val="Times CE Bold"/>
      <family val="0"/>
    </font>
    <font>
      <b/>
      <sz val="9"/>
      <name val="Times CE Bold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7" fillId="33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/>
    </xf>
    <xf numFmtId="16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 wrapText="1" indent="1"/>
      <protection locked="0"/>
    </xf>
    <xf numFmtId="0" fontId="9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 indent="2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 indent="3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342900</xdr:rowOff>
    </xdr:from>
    <xdr:to>
      <xdr:col>1</xdr:col>
      <xdr:colOff>1295400</xdr:colOff>
      <xdr:row>0</xdr:row>
      <xdr:rowOff>342900</xdr:rowOff>
    </xdr:to>
    <xdr:grpSp>
      <xdr:nvGrpSpPr>
        <xdr:cNvPr id="1" name="Group 1"/>
        <xdr:cNvGrpSpPr>
          <a:grpSpLocks/>
        </xdr:cNvGrpSpPr>
      </xdr:nvGrpSpPr>
      <xdr:grpSpPr>
        <a:xfrm>
          <a:off x="1019175" y="342900"/>
          <a:ext cx="971550" cy="0"/>
          <a:chOff x="1488" y="540"/>
          <a:chExt cx="1411" cy="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88" y="540"/>
            <a:ext cx="1411" cy="0"/>
            <a:chOff x="1488" y="540"/>
            <a:chExt cx="1411" cy="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488" y="540"/>
              <a:ext cx="109" cy="0"/>
              <a:chOff x="1488" y="540"/>
              <a:chExt cx="109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1488" y="540"/>
                <a:ext cx="109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" name="Group 7"/>
            <xdr:cNvGrpSpPr>
              <a:grpSpLocks/>
            </xdr:cNvGrpSpPr>
          </xdr:nvGrpSpPr>
          <xdr:grpSpPr>
            <a:xfrm>
              <a:off x="2790" y="540"/>
              <a:ext cx="109" cy="0"/>
              <a:chOff x="2790" y="540"/>
              <a:chExt cx="109" cy="0"/>
            </a:xfrm>
            <a:solidFill>
              <a:srgbClr val="FFFFFF"/>
            </a:solidFill>
          </xdr:grpSpPr>
          <xdr:sp>
            <xdr:nvSpPr>
              <xdr:cNvPr id="6" name="Line 8"/>
              <xdr:cNvSpPr>
                <a:spLocks/>
              </xdr:cNvSpPr>
            </xdr:nvSpPr>
            <xdr:spPr>
              <a:xfrm flipH="1">
                <a:off x="2790" y="540"/>
                <a:ext cx="109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1028700</xdr:colOff>
      <xdr:row>50</xdr:row>
      <xdr:rowOff>85725</xdr:rowOff>
    </xdr:from>
    <xdr:to>
      <xdr:col>2</xdr:col>
      <xdr:colOff>3038475</xdr:colOff>
      <xdr:row>52</xdr:row>
      <xdr:rowOff>95250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3990975" y="11830050"/>
          <a:ext cx="2009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2</xdr:col>
      <xdr:colOff>390525</xdr:colOff>
      <xdr:row>52</xdr:row>
      <xdr:rowOff>85725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0" y="11830050"/>
          <a:ext cx="3352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3</xdr:col>
      <xdr:colOff>352425</xdr:colOff>
      <xdr:row>50</xdr:row>
      <xdr:rowOff>76200</xdr:rowOff>
    </xdr:from>
    <xdr:to>
      <xdr:col>4</xdr:col>
      <xdr:colOff>1123950</xdr:colOff>
      <xdr:row>53</xdr:row>
      <xdr:rowOff>28575</xdr:rowOff>
    </xdr:to>
    <xdr:sp fLocksText="0">
      <xdr:nvSpPr>
        <xdr:cNvPr id="9" name="Text Box 13"/>
        <xdr:cNvSpPr txBox="1">
          <a:spLocks noChangeArrowheads="1"/>
        </xdr:cNvSpPr>
      </xdr:nvSpPr>
      <xdr:spPr>
        <a:xfrm>
          <a:off x="7229475" y="11820525"/>
          <a:ext cx="2266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22">
      <selection activeCell="H18" sqref="H18"/>
    </sheetView>
  </sheetViews>
  <sheetFormatPr defaultColWidth="9.00390625" defaultRowHeight="12.75"/>
  <cols>
    <col min="1" max="1" width="9.125" style="1" customWidth="1"/>
    <col min="2" max="2" width="29.75390625" style="1" customWidth="1"/>
    <col min="3" max="3" width="51.375" style="1" customWidth="1"/>
    <col min="4" max="4" width="19.625" style="1" customWidth="1"/>
    <col min="5" max="5" width="19.875" style="1" customWidth="1"/>
    <col min="6" max="16384" width="9.125" style="1" customWidth="1"/>
  </cols>
  <sheetData>
    <row r="1" spans="1:5" ht="51.75" customHeight="1">
      <c r="A1" s="19" t="s">
        <v>0</v>
      </c>
      <c r="B1" s="19"/>
      <c r="C1" s="20" t="s">
        <v>45</v>
      </c>
      <c r="D1" s="21" t="s">
        <v>1</v>
      </c>
      <c r="E1" s="21"/>
    </row>
    <row r="2" spans="1:7" ht="23.25" customHeight="1">
      <c r="A2" s="19" t="s">
        <v>2</v>
      </c>
      <c r="B2" s="19"/>
      <c r="C2" s="20"/>
      <c r="D2" s="22" t="s">
        <v>3</v>
      </c>
      <c r="E2" s="22"/>
      <c r="F2" s="2"/>
      <c r="G2" s="2"/>
    </row>
    <row r="3" spans="6:7" ht="12.75">
      <c r="F3" s="2"/>
      <c r="G3" s="2"/>
    </row>
    <row r="5" spans="1:5" s="4" customFormat="1" ht="34.5" customHeight="1">
      <c r="A5" s="23"/>
      <c r="B5" s="23"/>
      <c r="C5" s="23"/>
      <c r="D5" s="3" t="s">
        <v>4</v>
      </c>
      <c r="E5" s="3" t="s">
        <v>5</v>
      </c>
    </row>
    <row r="6" spans="1:5" s="4" customFormat="1" ht="18" customHeight="1">
      <c r="A6" s="13" t="s">
        <v>6</v>
      </c>
      <c r="B6" s="13"/>
      <c r="C6" s="13"/>
      <c r="D6" s="5">
        <f>D7+SUM(D8:D12)</f>
        <v>1786384.26</v>
      </c>
      <c r="E6" s="5">
        <f>E7+SUM(E8:E12)</f>
        <v>2493750.5</v>
      </c>
    </row>
    <row r="7" spans="1:5" s="4" customFormat="1" ht="18" customHeight="1">
      <c r="A7" s="15" t="s">
        <v>7</v>
      </c>
      <c r="B7" s="15"/>
      <c r="C7" s="15"/>
      <c r="D7" s="6"/>
      <c r="E7" s="6"/>
    </row>
    <row r="8" spans="1:5" s="4" customFormat="1" ht="18" customHeight="1">
      <c r="A8" s="15" t="s">
        <v>8</v>
      </c>
      <c r="B8" s="15"/>
      <c r="C8" s="15"/>
      <c r="D8" s="6"/>
      <c r="E8" s="6"/>
    </row>
    <row r="9" spans="1:5" s="4" customFormat="1" ht="18" customHeight="1">
      <c r="A9" s="15" t="s">
        <v>9</v>
      </c>
      <c r="B9" s="15"/>
      <c r="C9" s="15"/>
      <c r="D9" s="6"/>
      <c r="E9" s="6"/>
    </row>
    <row r="10" spans="1:5" s="4" customFormat="1" ht="18" customHeight="1">
      <c r="A10" s="15" t="s">
        <v>10</v>
      </c>
      <c r="B10" s="15"/>
      <c r="C10" s="15"/>
      <c r="D10" s="6"/>
      <c r="E10" s="6"/>
    </row>
    <row r="11" spans="1:5" s="4" customFormat="1" ht="18" customHeight="1">
      <c r="A11" s="18" t="s">
        <v>11</v>
      </c>
      <c r="B11" s="18"/>
      <c r="C11" s="18"/>
      <c r="D11" s="6"/>
      <c r="E11" s="6"/>
    </row>
    <row r="12" spans="1:5" s="4" customFormat="1" ht="18" customHeight="1">
      <c r="A12" s="15" t="s">
        <v>12</v>
      </c>
      <c r="B12" s="15"/>
      <c r="C12" s="15"/>
      <c r="D12" s="6">
        <v>1786384.26</v>
      </c>
      <c r="E12" s="6">
        <v>2493750.5</v>
      </c>
    </row>
    <row r="13" spans="1:5" s="4" customFormat="1" ht="18" customHeight="1">
      <c r="A13" s="13" t="s">
        <v>13</v>
      </c>
      <c r="B13" s="13"/>
      <c r="C13" s="13"/>
      <c r="D13" s="5">
        <f>SUM(D14:D23)</f>
        <v>7711373.259999999</v>
      </c>
      <c r="E13" s="5">
        <f>SUM(E14:E23)</f>
        <v>8763992.89</v>
      </c>
    </row>
    <row r="14" spans="1:5" s="4" customFormat="1" ht="18" customHeight="1">
      <c r="A14" s="15" t="s">
        <v>14</v>
      </c>
      <c r="B14" s="15"/>
      <c r="C14" s="15"/>
      <c r="D14" s="6">
        <v>421513.68</v>
      </c>
      <c r="E14" s="6">
        <v>424219.68</v>
      </c>
    </row>
    <row r="15" spans="1:5" s="4" customFormat="1" ht="18" customHeight="1">
      <c r="A15" s="15" t="s">
        <v>15</v>
      </c>
      <c r="B15" s="15"/>
      <c r="C15" s="15"/>
      <c r="D15" s="6">
        <v>889515.76</v>
      </c>
      <c r="E15" s="6">
        <v>1252683.38</v>
      </c>
    </row>
    <row r="16" spans="1:5" s="4" customFormat="1" ht="18" customHeight="1">
      <c r="A16" s="15" t="s">
        <v>16</v>
      </c>
      <c r="B16" s="15"/>
      <c r="C16" s="15"/>
      <c r="D16" s="6">
        <v>194086.88</v>
      </c>
      <c r="E16" s="6">
        <v>213583.97</v>
      </c>
    </row>
    <row r="17" spans="1:5" s="4" customFormat="1" ht="18" customHeight="1">
      <c r="A17" s="15" t="s">
        <v>17</v>
      </c>
      <c r="B17" s="15"/>
      <c r="C17" s="15"/>
      <c r="D17" s="6">
        <v>8394.67</v>
      </c>
      <c r="E17" s="6">
        <v>8033.1</v>
      </c>
    </row>
    <row r="18" spans="1:5" s="4" customFormat="1" ht="18" customHeight="1">
      <c r="A18" s="15" t="s">
        <v>18</v>
      </c>
      <c r="B18" s="15"/>
      <c r="C18" s="15"/>
      <c r="D18" s="6">
        <v>5053409.96</v>
      </c>
      <c r="E18" s="6">
        <v>5601468.99</v>
      </c>
    </row>
    <row r="19" spans="1:5" s="4" customFormat="1" ht="18" customHeight="1">
      <c r="A19" s="15" t="s">
        <v>19</v>
      </c>
      <c r="B19" s="15"/>
      <c r="C19" s="15"/>
      <c r="D19" s="7">
        <v>1099080.44</v>
      </c>
      <c r="E19" s="7">
        <v>1262808.47</v>
      </c>
    </row>
    <row r="20" spans="1:5" s="4" customFormat="1" ht="18" customHeight="1">
      <c r="A20" s="15" t="s">
        <v>20</v>
      </c>
      <c r="B20" s="15"/>
      <c r="C20" s="15"/>
      <c r="D20" s="7">
        <v>45371.87</v>
      </c>
      <c r="E20" s="7">
        <v>1195.3</v>
      </c>
    </row>
    <row r="21" spans="1:5" s="4" customFormat="1" ht="18" customHeight="1">
      <c r="A21" s="15" t="s">
        <v>21</v>
      </c>
      <c r="B21" s="15"/>
      <c r="C21" s="15"/>
      <c r="D21" s="6"/>
      <c r="E21" s="6"/>
    </row>
    <row r="22" spans="1:5" s="4" customFormat="1" ht="18" customHeight="1">
      <c r="A22" s="15" t="s">
        <v>22</v>
      </c>
      <c r="B22" s="15"/>
      <c r="C22" s="15"/>
      <c r="D22" s="6"/>
      <c r="E22" s="6"/>
    </row>
    <row r="23" spans="1:5" s="4" customFormat="1" ht="18" customHeight="1">
      <c r="A23" s="15" t="s">
        <v>23</v>
      </c>
      <c r="B23" s="15"/>
      <c r="C23" s="15"/>
      <c r="D23" s="6"/>
      <c r="E23" s="6"/>
    </row>
    <row r="24" spans="1:5" s="4" customFormat="1" ht="18" customHeight="1">
      <c r="A24" s="13" t="s">
        <v>24</v>
      </c>
      <c r="B24" s="13"/>
      <c r="C24" s="13"/>
      <c r="D24" s="5">
        <f>D6-D13</f>
        <v>-5924988.999999999</v>
      </c>
      <c r="E24" s="5">
        <f>E6-E13</f>
        <v>-6270242.390000001</v>
      </c>
    </row>
    <row r="25" spans="1:5" s="4" customFormat="1" ht="18" customHeight="1">
      <c r="A25" s="13" t="s">
        <v>25</v>
      </c>
      <c r="B25" s="13"/>
      <c r="C25" s="13"/>
      <c r="D25" s="5">
        <f>SUM(D26:D28)</f>
        <v>214901.3</v>
      </c>
      <c r="E25" s="5">
        <f>SUM(E26:E28)</f>
        <v>267101.86</v>
      </c>
    </row>
    <row r="26" spans="1:5" s="4" customFormat="1" ht="18" customHeight="1">
      <c r="A26" s="15" t="s">
        <v>26</v>
      </c>
      <c r="B26" s="15"/>
      <c r="C26" s="15"/>
      <c r="D26" s="6"/>
      <c r="E26" s="6"/>
    </row>
    <row r="27" spans="1:5" s="4" customFormat="1" ht="18" customHeight="1">
      <c r="A27" s="15" t="s">
        <v>27</v>
      </c>
      <c r="B27" s="15"/>
      <c r="C27" s="15"/>
      <c r="D27" s="6"/>
      <c r="E27" s="6"/>
    </row>
    <row r="28" spans="1:5" s="4" customFormat="1" ht="18" customHeight="1">
      <c r="A28" s="15" t="s">
        <v>28</v>
      </c>
      <c r="B28" s="15"/>
      <c r="C28" s="15"/>
      <c r="D28" s="6">
        <v>214901.3</v>
      </c>
      <c r="E28" s="6">
        <v>267101.86</v>
      </c>
    </row>
    <row r="29" spans="1:5" s="4" customFormat="1" ht="18" customHeight="1">
      <c r="A29" s="13" t="s">
        <v>29</v>
      </c>
      <c r="B29" s="13"/>
      <c r="C29" s="13"/>
      <c r="D29" s="5">
        <f>SUM(D31:D31)</f>
        <v>0</v>
      </c>
      <c r="E29" s="5">
        <f>SUM(E31:E31)</f>
        <v>13960.75</v>
      </c>
    </row>
    <row r="30" spans="1:5" s="4" customFormat="1" ht="24.75" customHeight="1">
      <c r="A30" s="16" t="s">
        <v>30</v>
      </c>
      <c r="B30" s="16"/>
      <c r="C30" s="16"/>
      <c r="D30" s="8"/>
      <c r="E30" s="8"/>
    </row>
    <row r="31" spans="1:5" s="4" customFormat="1" ht="18" customHeight="1">
      <c r="A31" s="15" t="s">
        <v>31</v>
      </c>
      <c r="B31" s="15"/>
      <c r="C31" s="15"/>
      <c r="D31" s="6">
        <v>0</v>
      </c>
      <c r="E31" s="6">
        <v>13960.75</v>
      </c>
    </row>
    <row r="32" spans="1:5" s="4" customFormat="1" ht="18" customHeight="1">
      <c r="A32" s="13" t="s">
        <v>32</v>
      </c>
      <c r="B32" s="13"/>
      <c r="C32" s="13"/>
      <c r="D32" s="5">
        <f>D24+D25-D29</f>
        <v>-5710087.699999999</v>
      </c>
      <c r="E32" s="5">
        <f>E24+E25-E29</f>
        <v>-6017101.28</v>
      </c>
    </row>
    <row r="33" spans="1:5" s="4" customFormat="1" ht="18" customHeight="1">
      <c r="A33" s="13" t="s">
        <v>33</v>
      </c>
      <c r="B33" s="13"/>
      <c r="C33" s="13"/>
      <c r="D33" s="5">
        <f>SUM(D34:D37)</f>
        <v>0</v>
      </c>
      <c r="E33" s="5">
        <f>SUM(E34:E37)</f>
        <v>0</v>
      </c>
    </row>
    <row r="34" spans="1:5" s="4" customFormat="1" ht="18" customHeight="1">
      <c r="A34" s="15" t="s">
        <v>34</v>
      </c>
      <c r="B34" s="15"/>
      <c r="C34" s="15"/>
      <c r="D34" s="6"/>
      <c r="E34" s="6"/>
    </row>
    <row r="35" spans="1:5" s="4" customFormat="1" ht="12.75" customHeight="1" hidden="1">
      <c r="A35" s="17" t="s">
        <v>35</v>
      </c>
      <c r="B35" s="17"/>
      <c r="C35" s="17"/>
      <c r="D35" s="9"/>
      <c r="E35" s="9"/>
    </row>
    <row r="36" spans="1:5" s="4" customFormat="1" ht="18" customHeight="1">
      <c r="A36" s="15" t="s">
        <v>36</v>
      </c>
      <c r="B36" s="15"/>
      <c r="C36" s="15"/>
      <c r="D36" s="6"/>
      <c r="E36" s="6"/>
    </row>
    <row r="37" spans="1:5" s="4" customFormat="1" ht="18" customHeight="1">
      <c r="A37" s="15" t="s">
        <v>37</v>
      </c>
      <c r="B37" s="15"/>
      <c r="C37" s="15"/>
      <c r="D37" s="6"/>
      <c r="E37" s="6"/>
    </row>
    <row r="38" spans="1:5" s="4" customFormat="1" ht="18" customHeight="1">
      <c r="A38" s="13" t="s">
        <v>38</v>
      </c>
      <c r="B38" s="13"/>
      <c r="C38" s="13"/>
      <c r="D38" s="5">
        <f>SUM(D39:D40)</f>
        <v>0</v>
      </c>
      <c r="E38" s="5">
        <f>SUM(E39:E40)</f>
        <v>0</v>
      </c>
    </row>
    <row r="39" spans="1:5" s="4" customFormat="1" ht="18" customHeight="1">
      <c r="A39" s="15" t="s">
        <v>39</v>
      </c>
      <c r="B39" s="15"/>
      <c r="C39" s="15"/>
      <c r="D39" s="6"/>
      <c r="E39" s="6"/>
    </row>
    <row r="40" spans="1:5" s="4" customFormat="1" ht="18" customHeight="1">
      <c r="A40" s="15" t="s">
        <v>40</v>
      </c>
      <c r="B40" s="15"/>
      <c r="C40" s="15"/>
      <c r="D40" s="6"/>
      <c r="E40" s="6"/>
    </row>
    <row r="41" spans="1:5" s="4" customFormat="1" ht="18" customHeight="1">
      <c r="A41" s="13" t="s">
        <v>41</v>
      </c>
      <c r="B41" s="13"/>
      <c r="C41" s="13"/>
      <c r="D41" s="5">
        <f>D32+D33-D38</f>
        <v>-5710087.699999999</v>
      </c>
      <c r="E41" s="5">
        <f>E32+E33-E38</f>
        <v>-6017101.28</v>
      </c>
    </row>
    <row r="42" spans="1:5" s="4" customFormat="1" ht="18" customHeight="1">
      <c r="A42" s="13" t="s">
        <v>42</v>
      </c>
      <c r="B42" s="13"/>
      <c r="C42" s="13"/>
      <c r="D42" s="10"/>
      <c r="E42" s="10"/>
    </row>
    <row r="43" spans="1:5" s="4" customFormat="1" ht="18" customHeight="1">
      <c r="A43" s="13" t="s">
        <v>43</v>
      </c>
      <c r="B43" s="13"/>
      <c r="C43" s="13"/>
      <c r="D43" s="10"/>
      <c r="E43" s="10"/>
    </row>
    <row r="44" spans="1:5" s="4" customFormat="1" ht="18" customHeight="1">
      <c r="A44" s="14" t="s">
        <v>44</v>
      </c>
      <c r="B44" s="14"/>
      <c r="C44" s="14"/>
      <c r="D44" s="5">
        <f>SUM(D41-D42-D43)</f>
        <v>-5710087.699999999</v>
      </c>
      <c r="E44" s="5">
        <f>SUM(E41-E42-E43)</f>
        <v>-6017101.28</v>
      </c>
    </row>
    <row r="46" ht="16.5" customHeight="1"/>
    <row r="49" ht="29.25" customHeight="1"/>
    <row r="50" spans="2:5" ht="15">
      <c r="B50" s="12"/>
      <c r="C50" s="11">
        <v>45013</v>
      </c>
      <c r="D50" s="12"/>
      <c r="E50" s="12"/>
    </row>
  </sheetData>
  <sheetProtection selectLockedCells="1" selectUnlockedCells="1"/>
  <mergeCells count="45">
    <mergeCell ref="A1:B1"/>
    <mergeCell ref="C1:C2"/>
    <mergeCell ref="D1:E1"/>
    <mergeCell ref="A2:B2"/>
    <mergeCell ref="D2:E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</mergeCells>
  <printOptions/>
  <pageMargins left="0.30972222222222223" right="0.2902777777777778" top="0.39375" bottom="0.39375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cp:lastPrinted>2023-03-17T13:46:10Z</cp:lastPrinted>
  <dcterms:modified xsi:type="dcterms:W3CDTF">2023-03-27T09:03:51Z</dcterms:modified>
  <cp:category/>
  <cp:version/>
  <cp:contentType/>
  <cp:contentStatus/>
</cp:coreProperties>
</file>