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Bilans 2020" sheetId="1" r:id="rId1"/>
  </sheets>
  <definedNames/>
  <calcPr fullCalcOnLoad="1"/>
</workbook>
</file>

<file path=xl/sharedStrings.xml><?xml version="1.0" encoding="utf-8"?>
<sst xmlns="http://schemas.openxmlformats.org/spreadsheetml/2006/main" count="81" uniqueCount="79">
  <si>
    <t xml:space="preserve">Dom Pomocy Społecznej dla Osób                                                                                                                                           Niepełnosprawnych Fizycznie                                                                                        20-358  Lublin   ul. Kosmonautów 78 </t>
  </si>
  <si>
    <t>Numer identyfikacyjny REGON</t>
  </si>
  <si>
    <t>AKTYWA</t>
  </si>
  <si>
    <t>Stan na początek roku</t>
  </si>
  <si>
    <t xml:space="preserve">Stan na koniec roku </t>
  </si>
  <si>
    <t>PASYWA</t>
  </si>
  <si>
    <t>Stan na koniec roku</t>
  </si>
  <si>
    <t>A. Aktywa trwałe</t>
  </si>
  <si>
    <t>I. Wartości niematerialne i prawne</t>
  </si>
  <si>
    <t>I. Fundusz jednostki</t>
  </si>
  <si>
    <t>II. Rzeczowe aktywa trwałe</t>
  </si>
  <si>
    <t>1. Środki trwałe</t>
  </si>
  <si>
    <t>1.1. Zysk netto (+)</t>
  </si>
  <si>
    <t>1.1. Grunty</t>
  </si>
  <si>
    <t>1.2. Strata netto (-)</t>
  </si>
  <si>
    <t>1.2.Budynki, lokale i obiekty inżynierii lądowej i wodnej</t>
  </si>
  <si>
    <t>1.3. Urządzenia techniczne i maszyny</t>
  </si>
  <si>
    <t>1.4. Środki transportu</t>
  </si>
  <si>
    <t>1.5. Inne środki trwałe</t>
  </si>
  <si>
    <t>III. Należności długoterminowe</t>
  </si>
  <si>
    <t>IV. Długoterminowe aktywa finansowe</t>
  </si>
  <si>
    <t>V. Wartość mienia zlikwidowanych jednostek</t>
  </si>
  <si>
    <t>B. Aktywa obrotowe</t>
  </si>
  <si>
    <t>I. Zapasy</t>
  </si>
  <si>
    <t>II. Należności krótkoterminowe</t>
  </si>
  <si>
    <t>Suma aktywów</t>
  </si>
  <si>
    <t>(rok, miesiąc, dzień)</t>
  </si>
  <si>
    <t>Suma pasywów</t>
  </si>
  <si>
    <t xml:space="preserve">                                                                                                                         Urząd Miasta                                           Wydział Budżetu i Księgowości                                 w Lublinie</t>
  </si>
  <si>
    <t>2. Środki trwałe w budowie (inwestycje)</t>
  </si>
  <si>
    <t>1.Akcje i udziały</t>
  </si>
  <si>
    <t xml:space="preserve">2. Inne papiery wartościowe </t>
  </si>
  <si>
    <t>3. Inne długoterminowe aktywa finansowe</t>
  </si>
  <si>
    <t>1. Materiały</t>
  </si>
  <si>
    <t>3. Produkty gotowe</t>
  </si>
  <si>
    <t>4. Towary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</si>
  <si>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</si>
  <si>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</si>
  <si>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</si>
  <si>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</si>
  <si>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</si>
  <si>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III.Krótkoterminowe aktywa finansowe</t>
  </si>
  <si>
    <t>1. Środki pieniężne w kasie</t>
  </si>
  <si>
    <t>2. Środki pieniężne na rachunkach bankowych</t>
  </si>
  <si>
    <t>3. Środki pienieżne państwowego funduszu celowego</t>
  </si>
  <si>
    <t>4. Inne środki pienięzne</t>
  </si>
  <si>
    <t>7. Inne krótkoterminowe aktywa finansowe</t>
  </si>
  <si>
    <t>IV. Rozliczenia międzyokresowe</t>
  </si>
  <si>
    <t>II. Wynik finansowy netto (+,-)</t>
  </si>
  <si>
    <t>III. Rezerwy na zobowiązania</t>
  </si>
  <si>
    <t>3. Zaliczki na środki trwałe w budowie (inwestycje)</t>
  </si>
  <si>
    <t xml:space="preserve">I. Zobowiązania dłogoterminowe </t>
  </si>
  <si>
    <t>II. Zobowiązania krótkoterminowe</t>
  </si>
  <si>
    <t>1.Zobowiązania z tytułu dostaw i usług</t>
  </si>
  <si>
    <t>2. Zobowiązania wobec budżetów</t>
  </si>
  <si>
    <t>4. Zobowiązania z tytułu wynagrodzeń</t>
  </si>
  <si>
    <t>5. Pozostałe zobowiązania</t>
  </si>
  <si>
    <t>6 Sumy obce (depozytowe, zabezpieczenie wykonania umów)</t>
  </si>
  <si>
    <t>7. Rozliczenia z tytułu środków na wydatki budżetowe i z tytułu środków budżetowych</t>
  </si>
  <si>
    <t>3. Zobowiązania z tytułu ubezpieczeń i innych świadczeń</t>
  </si>
  <si>
    <t>( Kierownik jednostki)</t>
  </si>
  <si>
    <t xml:space="preserve">            (Główny księgowy)</t>
  </si>
  <si>
    <t>1.1.1. Grunty stanowiące własność jednostki samorzadu terytorialnego, przekazane w użytkowanie wieczyste innym podmiotom</t>
  </si>
  <si>
    <t>2. Półprodukty i produkty w toku</t>
  </si>
  <si>
    <t>5. Akcje lub udziały</t>
  </si>
  <si>
    <t>6. Inne papiery wartościowe</t>
  </si>
  <si>
    <t>A. Fundusze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</si>
  <si>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</si>
  <si>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</si>
  <si>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</si>
  <si>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</si>
  <si>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</si>
  <si>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8. Fundusze specjalne</t>
  </si>
  <si>
    <t>8.1. Zakładowy Fundusz Świadczeń Socjalnych</t>
  </si>
  <si>
    <t>8.2. Inne fundusze</t>
  </si>
  <si>
    <t>…………………………………………….</t>
  </si>
  <si>
    <t>……………………………………………………….</t>
  </si>
  <si>
    <t>2021-03-26</t>
  </si>
  <si>
    <r>
      <t xml:space="preserve">BILANS                                                                                                                                                 </t>
    </r>
    <r>
      <rPr>
        <sz val="8"/>
        <rFont val="Arial CE"/>
        <family val="2"/>
      </rPr>
      <t xml:space="preserve"> </t>
    </r>
    <r>
      <rPr>
        <b/>
        <u val="single"/>
        <sz val="8"/>
        <rFont val="Arial CE"/>
        <family val="0"/>
      </rPr>
      <t>jednostki budżetowe</t>
    </r>
    <r>
      <rPr>
        <b/>
        <sz val="8"/>
        <rFont val="Arial CE"/>
        <family val="0"/>
      </rPr>
      <t>j,</t>
    </r>
    <r>
      <rPr>
        <sz val="8"/>
        <rFont val="Arial CE"/>
        <family val="2"/>
      </rPr>
      <t xml:space="preserve">                                                                                                 lub samorządowego zakładu budżetowego,                                                                                                                                                                 sporządzony na dzień  </t>
    </r>
    <r>
      <rPr>
        <b/>
        <sz val="8"/>
        <rFont val="Arial CE"/>
        <family val="2"/>
      </rPr>
      <t>31.12.2020 r.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</si>
</sst>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\ &quot;zł&quot;"/>
    <numFmt numFmtId="166" formatCode="#,##0\ &quot;zł&quot;"/>
    <numFmt numFmtId="167" formatCode="#,##0.000"/>
    <numFmt numFmtId="168" formatCode="#,##0.0000"/>
    <numFmt numFmtId="169" formatCode="[$-415]d\ mmmm\ yyyy"/>
    <numFmt numFmtId="170" formatCode="[$-415]dddd\,\ d\ mmmm\ yyyy"/>
  </numFmts>
  <fonts count="29">
    <font>
      <sz val="10"/>
      <name val="Arial"/>
      <family val="0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i/>
      <sz val="8"/>
      <name val="Arial CE"/>
      <family val="2"/>
    </font>
    <font>
      <b/>
      <i/>
      <sz val="7"/>
      <name val="Arial CE"/>
      <family val="0"/>
    </font>
    <font>
      <b/>
      <i/>
      <sz val="8"/>
      <name val="Arial CE"/>
      <family val="0"/>
    </font>
    <font>
      <b/>
      <u val="single"/>
      <sz val="8"/>
      <name val="Arial CE"/>
      <family val="0"/>
    </font>
    <font>
      <sz val="7"/>
      <color indexed="9"/>
      <name val="Arial CE"/>
      <family val="0"/>
    </font>
    <font>
      <sz val="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4" fontId="2" fillId="0" borderId="1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13" xfId="0" applyFont="1" applyBorder="1" applyAlignment="1">
      <alignment vertical="center" wrapText="1"/>
    </xf>
    <xf numFmtId="0" fontId="1" fillId="0" borderId="27" xfId="0" applyFont="1" applyBorder="1" applyAlignment="1">
      <alignment vertical="center"/>
    </xf>
    <xf numFmtId="4" fontId="8" fillId="0" borderId="21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" fontId="3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4" fontId="3" fillId="0" borderId="37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="118" zoomScaleNormal="118" zoomScalePageLayoutView="0" workbookViewId="0" topLeftCell="D1">
      <selection activeCell="I59" sqref="I59"/>
    </sheetView>
  </sheetViews>
  <sheetFormatPr defaultColWidth="9.140625" defaultRowHeight="12.75"/>
  <cols>
    <col min="1" max="1" width="3.00390625" style="1" customWidth="1"/>
    <col min="2" max="2" width="27.7109375" style="15" customWidth="1"/>
    <col min="3" max="3" width="12.8515625" style="16" customWidth="1"/>
    <col min="4" max="4" width="14.7109375" style="16" customWidth="1"/>
    <col min="5" max="5" width="25.28125" style="16" customWidth="1"/>
    <col min="6" max="6" width="13.421875" style="16" customWidth="1"/>
    <col min="7" max="7" width="13.57421875" style="16" customWidth="1"/>
    <col min="8" max="8" width="18.00390625" style="55" customWidth="1"/>
    <col min="9" max="9" width="13.421875" style="1" customWidth="1"/>
    <col min="10" max="10" width="9.140625" style="1" customWidth="1"/>
    <col min="11" max="11" width="15.28125" style="1" customWidth="1"/>
    <col min="12" max="12" width="13.421875" style="1" bestFit="1" customWidth="1"/>
    <col min="13" max="16384" width="9.140625" style="1" customWidth="1"/>
  </cols>
  <sheetData>
    <row r="1" spans="2:7" ht="39.75" customHeight="1" thickTop="1">
      <c r="B1" s="61" t="s">
        <v>0</v>
      </c>
      <c r="C1" s="62"/>
      <c r="D1" s="63" t="s">
        <v>78</v>
      </c>
      <c r="E1" s="64"/>
      <c r="F1" s="65"/>
      <c r="G1" s="72" t="s">
        <v>28</v>
      </c>
    </row>
    <row r="2" spans="2:7" ht="9" customHeight="1">
      <c r="B2" s="3"/>
      <c r="C2" s="50"/>
      <c r="D2" s="66"/>
      <c r="E2" s="67"/>
      <c r="F2" s="58"/>
      <c r="G2" s="60"/>
    </row>
    <row r="3" spans="2:7" ht="13.5" thickBot="1">
      <c r="B3" s="4" t="s">
        <v>1</v>
      </c>
      <c r="C3" s="24">
        <v>430400577</v>
      </c>
      <c r="D3" s="66"/>
      <c r="E3" s="67"/>
      <c r="F3" s="58"/>
      <c r="G3" s="5"/>
    </row>
    <row r="4" spans="2:7" ht="33" customHeight="1" thickBot="1">
      <c r="B4" s="30" t="s">
        <v>2</v>
      </c>
      <c r="C4" s="25" t="s">
        <v>3</v>
      </c>
      <c r="D4" s="40" t="s">
        <v>4</v>
      </c>
      <c r="E4" s="30" t="s">
        <v>5</v>
      </c>
      <c r="F4" s="25" t="s">
        <v>3</v>
      </c>
      <c r="G4" s="31" t="s">
        <v>6</v>
      </c>
    </row>
    <row r="5" spans="2:9" ht="12.75">
      <c r="B5" s="23" t="s">
        <v>7</v>
      </c>
      <c r="C5" s="26">
        <v>9866875.84</v>
      </c>
      <c r="D5" s="26">
        <f>D6+D7+D18+D19+D23</f>
        <v>9473619.379999999</v>
      </c>
      <c r="E5" s="42" t="s">
        <v>66</v>
      </c>
      <c r="F5" s="32">
        <v>9438517.25</v>
      </c>
      <c r="G5" s="32">
        <f>G6+G7+G10+G13</f>
        <v>9036110.709999999</v>
      </c>
      <c r="I5" s="2"/>
    </row>
    <row r="6" spans="2:9" ht="14.25" customHeight="1">
      <c r="B6" s="8" t="s">
        <v>8</v>
      </c>
      <c r="C6" s="27"/>
      <c r="D6" s="27"/>
      <c r="E6" s="43" t="s">
        <v>9</v>
      </c>
      <c r="F6" s="9">
        <v>13785159.99</v>
      </c>
      <c r="G6" s="9">
        <v>14149561.62</v>
      </c>
      <c r="I6" s="2"/>
    </row>
    <row r="7" spans="2:9" ht="14.25" customHeight="1">
      <c r="B7" s="8" t="s">
        <v>10</v>
      </c>
      <c r="C7" s="27">
        <v>9866875.84</v>
      </c>
      <c r="D7" s="27">
        <f>D8+D16+D17</f>
        <v>9473619.379999999</v>
      </c>
      <c r="E7" s="8" t="s">
        <v>48</v>
      </c>
      <c r="F7" s="9">
        <v>-4346642.74</v>
      </c>
      <c r="G7" s="9">
        <f>G9</f>
        <v>-5113450.91</v>
      </c>
      <c r="I7" s="2"/>
    </row>
    <row r="8" spans="2:9" ht="12.75">
      <c r="B8" s="10" t="s">
        <v>11</v>
      </c>
      <c r="C8" s="28">
        <v>9866875.84</v>
      </c>
      <c r="D8" s="28">
        <f>SUM(D9:D14)</f>
        <v>9473619.379999999</v>
      </c>
      <c r="E8" s="44" t="s">
        <v>12</v>
      </c>
      <c r="F8" s="11"/>
      <c r="G8" s="11"/>
      <c r="I8" s="2"/>
    </row>
    <row r="9" spans="2:7" ht="12.75">
      <c r="B9" s="10" t="s">
        <v>13</v>
      </c>
      <c r="C9" s="28">
        <v>167010</v>
      </c>
      <c r="D9" s="28">
        <v>167010</v>
      </c>
      <c r="E9" s="44" t="s">
        <v>14</v>
      </c>
      <c r="F9" s="11">
        <v>-4346642.74</v>
      </c>
      <c r="G9" s="11">
        <v>-5113450.91</v>
      </c>
    </row>
    <row r="10" spans="2:7" ht="24.75">
      <c r="B10" s="49" t="s">
        <v>62</v>
      </c>
      <c r="C10" s="28"/>
      <c r="D10" s="28"/>
      <c r="E10" s="8" t="s">
        <v>67</v>
      </c>
      <c r="F10" s="11"/>
      <c r="G10" s="11"/>
    </row>
    <row r="11" spans="2:9" ht="19.5" customHeight="1">
      <c r="B11" s="10" t="s">
        <v>15</v>
      </c>
      <c r="C11" s="28">
        <v>9399408.24</v>
      </c>
      <c r="D11" s="28">
        <v>9080830.92</v>
      </c>
      <c r="E11" s="8" t="s">
        <v>68</v>
      </c>
      <c r="F11" s="9"/>
      <c r="G11" s="9"/>
      <c r="I11" s="2"/>
    </row>
    <row r="12" spans="2:9" ht="19.5" customHeight="1">
      <c r="B12" s="10" t="s">
        <v>16</v>
      </c>
      <c r="C12" s="28">
        <v>77054.43</v>
      </c>
      <c r="D12" s="28">
        <v>43479.61</v>
      </c>
      <c r="E12" s="12" t="s">
        <v>69</v>
      </c>
      <c r="F12" s="9"/>
      <c r="G12" s="9"/>
      <c r="I12" s="2"/>
    </row>
    <row r="13" spans="2:9" ht="12" customHeight="1">
      <c r="B13" s="59" t="s">
        <v>17</v>
      </c>
      <c r="C13" s="74">
        <v>223403.17</v>
      </c>
      <c r="D13" s="76">
        <v>182298.85</v>
      </c>
      <c r="E13" s="12" t="s">
        <v>70</v>
      </c>
      <c r="F13" s="9"/>
      <c r="G13" s="9"/>
      <c r="I13" s="2"/>
    </row>
    <row r="14" spans="2:9" ht="17.25" customHeight="1">
      <c r="B14" s="73"/>
      <c r="C14" s="75"/>
      <c r="D14" s="77"/>
      <c r="E14" s="12" t="s">
        <v>71</v>
      </c>
      <c r="F14" s="19">
        <v>684527.95</v>
      </c>
      <c r="G14" s="19">
        <f>G15+G16</f>
        <v>710414.36</v>
      </c>
      <c r="I14" s="2"/>
    </row>
    <row r="15" spans="2:9" ht="12.75">
      <c r="B15" s="10" t="s">
        <v>18</v>
      </c>
      <c r="C15" s="28"/>
      <c r="D15" s="28"/>
      <c r="E15" s="6" t="s">
        <v>51</v>
      </c>
      <c r="F15" s="11"/>
      <c r="G15" s="11"/>
      <c r="I15" s="2"/>
    </row>
    <row r="16" spans="2:9" ht="21" customHeight="1">
      <c r="B16" s="12" t="s">
        <v>29</v>
      </c>
      <c r="C16" s="28"/>
      <c r="D16" s="28"/>
      <c r="E16" s="8" t="s">
        <v>52</v>
      </c>
      <c r="F16" s="20">
        <v>684527.95</v>
      </c>
      <c r="G16" s="20">
        <f>SUM(G17:G24)</f>
        <v>710414.36</v>
      </c>
      <c r="I16" s="2"/>
    </row>
    <row r="17" spans="2:9" ht="18">
      <c r="B17" s="12" t="s">
        <v>50</v>
      </c>
      <c r="C17" s="28"/>
      <c r="D17" s="28"/>
      <c r="E17" s="45" t="s">
        <v>53</v>
      </c>
      <c r="F17" s="18">
        <v>20843.5</v>
      </c>
      <c r="G17" s="18">
        <v>27181.6</v>
      </c>
      <c r="I17" s="2"/>
    </row>
    <row r="18" spans="2:9" ht="13.5" customHeight="1">
      <c r="B18" s="8" t="s">
        <v>19</v>
      </c>
      <c r="C18" s="27"/>
      <c r="D18" s="27"/>
      <c r="E18" s="45" t="s">
        <v>54</v>
      </c>
      <c r="F18" s="18">
        <v>14732.23</v>
      </c>
      <c r="G18" s="18">
        <v>13724</v>
      </c>
      <c r="I18" s="2"/>
    </row>
    <row r="19" spans="2:9" ht="20.25" customHeight="1">
      <c r="B19" s="8" t="s">
        <v>20</v>
      </c>
      <c r="C19" s="27"/>
      <c r="D19" s="27"/>
      <c r="E19" s="45" t="s">
        <v>59</v>
      </c>
      <c r="F19" s="18">
        <v>176708.44</v>
      </c>
      <c r="G19" s="18">
        <v>134662.59</v>
      </c>
      <c r="I19" s="2"/>
    </row>
    <row r="20" spans="2:7" ht="14.25" customHeight="1">
      <c r="B20" s="10" t="s">
        <v>30</v>
      </c>
      <c r="C20" s="28"/>
      <c r="D20" s="28"/>
      <c r="E20" s="45" t="s">
        <v>55</v>
      </c>
      <c r="F20" s="11">
        <v>251101.38</v>
      </c>
      <c r="G20" s="11">
        <v>289718.36</v>
      </c>
    </row>
    <row r="21" spans="2:9" ht="12.75">
      <c r="B21" s="10" t="s">
        <v>31</v>
      </c>
      <c r="C21" s="28"/>
      <c r="D21" s="28"/>
      <c r="E21" s="45" t="s">
        <v>56</v>
      </c>
      <c r="F21" s="11">
        <v>24655.13</v>
      </c>
      <c r="G21" s="11">
        <v>8033.65</v>
      </c>
      <c r="I21" s="2"/>
    </row>
    <row r="22" spans="2:9" ht="18.75" customHeight="1">
      <c r="B22" s="10" t="s">
        <v>32</v>
      </c>
      <c r="C22" s="28"/>
      <c r="D22" s="28"/>
      <c r="E22" s="45" t="s">
        <v>57</v>
      </c>
      <c r="F22" s="11">
        <v>172665.41</v>
      </c>
      <c r="G22" s="11">
        <v>209882.46</v>
      </c>
      <c r="I22" s="2"/>
    </row>
    <row r="23" spans="2:7" ht="30.75" customHeight="1">
      <c r="B23" s="8" t="s">
        <v>21</v>
      </c>
      <c r="C23" s="27"/>
      <c r="D23" s="27"/>
      <c r="E23" s="45" t="s">
        <v>58</v>
      </c>
      <c r="F23" s="11"/>
      <c r="G23" s="11"/>
    </row>
    <row r="24" spans="2:12" ht="20.25" customHeight="1">
      <c r="B24" s="6" t="s">
        <v>22</v>
      </c>
      <c r="C24" s="29">
        <v>256169.36</v>
      </c>
      <c r="D24" s="29">
        <f>D25+D30+D36+D42+D44</f>
        <v>272905.69</v>
      </c>
      <c r="E24" s="44" t="s">
        <v>72</v>
      </c>
      <c r="F24" s="11">
        <v>23821.86</v>
      </c>
      <c r="G24" s="11">
        <f>G25</f>
        <v>27211.7</v>
      </c>
      <c r="L24" s="2"/>
    </row>
    <row r="25" spans="2:7" ht="30" customHeight="1">
      <c r="B25" s="8" t="s">
        <v>23</v>
      </c>
      <c r="C25" s="51">
        <v>5799.63</v>
      </c>
      <c r="D25" s="51">
        <f>D26+D27+D28+D29</f>
        <v>16877.64</v>
      </c>
      <c r="E25" s="45" t="s">
        <v>73</v>
      </c>
      <c r="F25" s="18">
        <v>23821.86</v>
      </c>
      <c r="G25" s="18">
        <v>27211.7</v>
      </c>
    </row>
    <row r="26" spans="2:7" ht="15.75" customHeight="1">
      <c r="B26" s="10" t="s">
        <v>33</v>
      </c>
      <c r="C26" s="28">
        <v>5799.63</v>
      </c>
      <c r="D26" s="28">
        <v>16877.64</v>
      </c>
      <c r="E26" s="45" t="s">
        <v>74</v>
      </c>
      <c r="F26" s="18"/>
      <c r="G26" s="18"/>
    </row>
    <row r="27" spans="2:8" ht="18.75" customHeight="1">
      <c r="B27" s="10" t="s">
        <v>63</v>
      </c>
      <c r="C27" s="28"/>
      <c r="D27" s="28"/>
      <c r="E27" s="12" t="s">
        <v>49</v>
      </c>
      <c r="F27" s="18"/>
      <c r="G27" s="18"/>
      <c r="H27" s="56"/>
    </row>
    <row r="28" spans="2:7" ht="15" customHeight="1">
      <c r="B28" s="10" t="s">
        <v>34</v>
      </c>
      <c r="C28" s="28"/>
      <c r="D28" s="28"/>
      <c r="E28" s="12" t="s">
        <v>47</v>
      </c>
      <c r="F28" s="18"/>
      <c r="G28" s="18"/>
    </row>
    <row r="29" spans="2:7" ht="19.5" customHeight="1">
      <c r="B29" s="10" t="s">
        <v>35</v>
      </c>
      <c r="C29" s="28"/>
      <c r="D29" s="28"/>
      <c r="E29" s="12"/>
      <c r="F29" s="18"/>
      <c r="G29" s="18"/>
    </row>
    <row r="30" spans="2:8" ht="13.5" customHeight="1">
      <c r="B30" s="8" t="s">
        <v>24</v>
      </c>
      <c r="C30" s="27">
        <v>77338.23</v>
      </c>
      <c r="D30" s="27">
        <f>SUM(D31:D35)</f>
        <v>43518.89</v>
      </c>
      <c r="E30" s="12"/>
      <c r="F30" s="18"/>
      <c r="G30" s="18"/>
      <c r="H30" s="57"/>
    </row>
    <row r="31" spans="2:7" ht="15" customHeight="1">
      <c r="B31" s="10" t="s">
        <v>36</v>
      </c>
      <c r="C31" s="28">
        <v>9978.5</v>
      </c>
      <c r="D31" s="28"/>
      <c r="E31" s="6"/>
      <c r="F31" s="19"/>
      <c r="G31" s="19"/>
    </row>
    <row r="32" spans="2:7" ht="18" customHeight="1">
      <c r="B32" s="10" t="s">
        <v>37</v>
      </c>
      <c r="C32" s="52"/>
      <c r="E32" s="8"/>
      <c r="F32" s="18"/>
      <c r="G32" s="18"/>
    </row>
    <row r="33" spans="2:8" ht="18" customHeight="1">
      <c r="B33" s="10" t="s">
        <v>38</v>
      </c>
      <c r="C33" s="28"/>
      <c r="D33" s="28"/>
      <c r="E33" s="8"/>
      <c r="F33" s="18"/>
      <c r="G33" s="18"/>
      <c r="H33" s="57"/>
    </row>
    <row r="34" spans="2:8" ht="17.25" customHeight="1">
      <c r="B34" s="10" t="s">
        <v>39</v>
      </c>
      <c r="C34" s="28">
        <v>67359.73</v>
      </c>
      <c r="D34" s="28">
        <v>43518.89</v>
      </c>
      <c r="E34" s="46"/>
      <c r="F34" s="9"/>
      <c r="G34" s="9"/>
      <c r="H34" s="57"/>
    </row>
    <row r="35" spans="2:8" ht="21" customHeight="1">
      <c r="B35" s="10" t="s">
        <v>40</v>
      </c>
      <c r="C35" s="41"/>
      <c r="D35" s="54"/>
      <c r="E35" s="44"/>
      <c r="F35" s="9"/>
      <c r="G35" s="9"/>
      <c r="H35" s="57"/>
    </row>
    <row r="36" spans="2:7" ht="13.5" customHeight="1">
      <c r="B36" s="8" t="s">
        <v>41</v>
      </c>
      <c r="C36" s="27">
        <v>173031.5</v>
      </c>
      <c r="D36" s="27">
        <f>SUM(D37:D43)</f>
        <v>212509.16</v>
      </c>
      <c r="E36" s="6"/>
      <c r="F36" s="7"/>
      <c r="G36" s="7"/>
    </row>
    <row r="37" spans="2:7" ht="11.25" customHeight="1">
      <c r="B37" s="10" t="s">
        <v>42</v>
      </c>
      <c r="C37" s="28"/>
      <c r="D37" s="28"/>
      <c r="E37" s="44"/>
      <c r="F37" s="11"/>
      <c r="G37" s="11"/>
    </row>
    <row r="38" spans="2:8" ht="19.5" customHeight="1">
      <c r="B38" s="10" t="s">
        <v>43</v>
      </c>
      <c r="C38" s="28">
        <v>173031.5</v>
      </c>
      <c r="D38" s="28">
        <v>212509.16</v>
      </c>
      <c r="E38" s="44"/>
      <c r="F38" s="11"/>
      <c r="G38" s="11"/>
      <c r="H38" s="57"/>
    </row>
    <row r="39" spans="2:8" ht="20.25" customHeight="1">
      <c r="B39" s="10" t="s">
        <v>44</v>
      </c>
      <c r="C39" s="28"/>
      <c r="D39" s="28"/>
      <c r="E39" s="44"/>
      <c r="F39" s="11"/>
      <c r="G39" s="11"/>
      <c r="H39" s="57"/>
    </row>
    <row r="40" spans="2:7" ht="12" customHeight="1">
      <c r="B40" s="10" t="s">
        <v>45</v>
      </c>
      <c r="C40" s="28"/>
      <c r="D40" s="28"/>
      <c r="E40" s="44"/>
      <c r="F40" s="11"/>
      <c r="G40" s="11"/>
    </row>
    <row r="41" spans="2:7" ht="10.5" customHeight="1">
      <c r="B41" s="10" t="s">
        <v>64</v>
      </c>
      <c r="C41" s="28"/>
      <c r="D41" s="28"/>
      <c r="E41" s="44"/>
      <c r="F41" s="11"/>
      <c r="G41" s="11"/>
    </row>
    <row r="42" spans="2:7" ht="10.5" customHeight="1">
      <c r="B42" s="45" t="s">
        <v>65</v>
      </c>
      <c r="C42" s="27"/>
      <c r="D42" s="27"/>
      <c r="E42" s="44"/>
      <c r="F42" s="11"/>
      <c r="G42" s="11"/>
    </row>
    <row r="43" spans="2:7" ht="12" customHeight="1">
      <c r="B43" s="45" t="s">
        <v>46</v>
      </c>
      <c r="C43" s="27"/>
      <c r="D43" s="27"/>
      <c r="E43" s="44"/>
      <c r="F43" s="11"/>
      <c r="G43" s="11"/>
    </row>
    <row r="44" spans="2:7" ht="15.75" customHeight="1">
      <c r="B44" s="8" t="s">
        <v>47</v>
      </c>
      <c r="C44" s="27"/>
      <c r="D44" s="27"/>
      <c r="E44" s="44"/>
      <c r="F44" s="11"/>
      <c r="G44" s="11"/>
    </row>
    <row r="45" spans="2:9" ht="13.5" thickBot="1">
      <c r="B45" s="13" t="s">
        <v>25</v>
      </c>
      <c r="C45" s="33">
        <v>10123045.2</v>
      </c>
      <c r="D45" s="33">
        <f>D5+D24</f>
        <v>9746525.069999998</v>
      </c>
      <c r="E45" s="47" t="s">
        <v>27</v>
      </c>
      <c r="F45" s="14">
        <v>10123045.2</v>
      </c>
      <c r="G45" s="14">
        <f>G5+G15+G16+G28+G31</f>
        <v>9746525.069999998</v>
      </c>
      <c r="I45" s="2"/>
    </row>
    <row r="46" ht="6.75" customHeight="1" thickTop="1"/>
    <row r="47" ht="14.25" customHeight="1">
      <c r="A47" s="15"/>
    </row>
    <row r="48" spans="1:7" ht="15" customHeight="1">
      <c r="A48" s="37"/>
      <c r="B48" s="37"/>
      <c r="C48" s="38"/>
      <c r="D48" s="39"/>
      <c r="E48" s="39"/>
      <c r="F48" s="1"/>
      <c r="G48" s="1"/>
    </row>
    <row r="49" spans="1:7" ht="8.25" customHeight="1">
      <c r="A49" s="68"/>
      <c r="B49" s="68"/>
      <c r="C49" s="22"/>
      <c r="D49" s="69"/>
      <c r="E49" s="69"/>
      <c r="F49" s="1"/>
      <c r="G49" s="1"/>
    </row>
    <row r="50" spans="1:7" ht="12.75">
      <c r="A50" s="68"/>
      <c r="B50" s="68"/>
      <c r="C50" s="22"/>
      <c r="D50" s="69"/>
      <c r="E50" s="69"/>
      <c r="F50" s="1"/>
      <c r="G50" s="1"/>
    </row>
    <row r="51" spans="1:7" ht="11.25" customHeight="1">
      <c r="A51" s="36"/>
      <c r="B51" s="17"/>
      <c r="C51" s="17"/>
      <c r="D51" s="34"/>
      <c r="F51" s="48"/>
      <c r="G51" s="48"/>
    </row>
    <row r="52" spans="1:8" ht="12" customHeight="1">
      <c r="A52" s="36"/>
      <c r="B52" s="70" t="s">
        <v>75</v>
      </c>
      <c r="C52" s="70"/>
      <c r="D52" s="53" t="s">
        <v>77</v>
      </c>
      <c r="F52" s="71" t="s">
        <v>76</v>
      </c>
      <c r="G52" s="71"/>
      <c r="H52" s="57"/>
    </row>
    <row r="53" spans="1:7" ht="12" customHeight="1">
      <c r="A53" s="36"/>
      <c r="B53" s="68" t="s">
        <v>61</v>
      </c>
      <c r="C53" s="68"/>
      <c r="D53" s="22" t="s">
        <v>26</v>
      </c>
      <c r="F53" s="69" t="s">
        <v>60</v>
      </c>
      <c r="G53" s="69"/>
    </row>
    <row r="54" spans="1:7" ht="12" customHeight="1">
      <c r="A54" s="36"/>
      <c r="B54" s="17"/>
      <c r="C54" s="17"/>
      <c r="D54" s="35"/>
      <c r="F54" s="48"/>
      <c r="G54" s="48"/>
    </row>
    <row r="55" spans="1:7" ht="12" customHeight="1">
      <c r="A55" s="36"/>
      <c r="B55" s="17"/>
      <c r="C55" s="17"/>
      <c r="D55" s="34"/>
      <c r="F55" s="48"/>
      <c r="G55" s="48"/>
    </row>
    <row r="56" spans="2:7" ht="11.25" customHeight="1">
      <c r="B56" s="21"/>
      <c r="F56" s="48"/>
      <c r="G56" s="48"/>
    </row>
    <row r="57" spans="2:7" ht="12" customHeight="1">
      <c r="B57" s="21"/>
      <c r="F57" s="48">
        <f>SUM(F55:F56)</f>
        <v>0</v>
      </c>
      <c r="G57" s="48"/>
    </row>
  </sheetData>
  <sheetProtection/>
  <mergeCells count="14">
    <mergeCell ref="G1:G2"/>
    <mergeCell ref="B1:C1"/>
    <mergeCell ref="D1:F3"/>
    <mergeCell ref="A50:B50"/>
    <mergeCell ref="D50:E50"/>
    <mergeCell ref="A49:B49"/>
    <mergeCell ref="D49:E49"/>
    <mergeCell ref="B13:B14"/>
    <mergeCell ref="C13:C14"/>
    <mergeCell ref="D13:D14"/>
    <mergeCell ref="B53:C53"/>
    <mergeCell ref="F53:G53"/>
    <mergeCell ref="B52:C52"/>
    <mergeCell ref="F52:G52"/>
  </mergeCells>
  <printOptions/>
  <pageMargins left="0.35433070866141736" right="0.11811023622047245" top="0.3937007874015748" bottom="0.6692913385826772" header="0.2362204724409449" footer="0.1574803149606299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Admin</cp:lastModifiedBy>
  <cp:lastPrinted>2021-03-26T08:25:17Z</cp:lastPrinted>
  <dcterms:created xsi:type="dcterms:W3CDTF">2009-03-04T11:24:03Z</dcterms:created>
  <dcterms:modified xsi:type="dcterms:W3CDTF">2021-04-16T12:29:18Z</dcterms:modified>
  <cp:category/>
  <cp:version/>
  <cp:contentType/>
  <cp:contentStatus/>
</cp:coreProperties>
</file>